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9440" windowHeight="9735" firstSheet="1" activeTab="4"/>
  </bookViews>
  <sheets>
    <sheet name="1ER. TRIMESTRE_2015" sheetId="1" r:id="rId1"/>
    <sheet name="2° TRIMESTRE_2015" sheetId="2" r:id="rId2"/>
    <sheet name="3° TRIMESTRE_2015" sheetId="3" r:id="rId3"/>
    <sheet name="4° TRIMESTRE_2015" sheetId="4" r:id="rId4"/>
    <sheet name="4° TRIMESTRE_2015 (DEFINITIVO)" sheetId="5" r:id="rId5"/>
  </sheets>
  <definedNames>
    <definedName name="_xlnm.Print_Area" localSheetId="0">'1ER. TRIMESTRE_2015'!$A$1:$T$55</definedName>
    <definedName name="_xlnm.Print_Area" localSheetId="1">'2° TRIMESTRE_2015'!$A$1:$P$49</definedName>
    <definedName name="_xlnm.Print_Area" localSheetId="2">'3° TRIMESTRE_2015'!$A$1:$R$55</definedName>
    <definedName name="_xlnm.Print_Area" localSheetId="3">'4° TRIMESTRE_2015'!$A$1:$R$55</definedName>
    <definedName name="_xlnm.Print_Area" localSheetId="4">'4° TRIMESTRE_2015 (DEFINITIVO)'!$A$1:$R$55</definedName>
  </definedNames>
  <calcPr calcId="145621"/>
</workbook>
</file>

<file path=xl/calcChain.xml><?xml version="1.0" encoding="utf-8"?>
<calcChain xmlns="http://schemas.openxmlformats.org/spreadsheetml/2006/main">
  <c r="L19" i="5" l="1"/>
  <c r="H19" i="5"/>
  <c r="F46" i="5"/>
  <c r="K46" i="5" l="1"/>
  <c r="J46" i="5"/>
  <c r="I46" i="5"/>
  <c r="G46" i="5"/>
  <c r="H46" i="5" s="1"/>
  <c r="L39" i="5"/>
  <c r="H39" i="5"/>
  <c r="S36" i="5"/>
  <c r="S33" i="5"/>
  <c r="S30" i="5"/>
  <c r="H29" i="5"/>
  <c r="L29" i="5" s="1"/>
  <c r="L46" i="5" l="1"/>
  <c r="K46" i="4"/>
  <c r="J46" i="4"/>
  <c r="I46" i="4"/>
  <c r="G46" i="4"/>
  <c r="F46" i="4"/>
  <c r="H46" i="4" s="1"/>
  <c r="H39" i="4"/>
  <c r="L39" i="4" s="1"/>
  <c r="S36" i="4"/>
  <c r="S33" i="4"/>
  <c r="S30" i="4"/>
  <c r="L29" i="4"/>
  <c r="H29" i="4"/>
  <c r="L19" i="4"/>
  <c r="L46" i="4" s="1"/>
  <c r="H19" i="4"/>
  <c r="L46" i="3" l="1"/>
  <c r="L29" i="3"/>
  <c r="L39" i="3"/>
  <c r="L19" i="3"/>
  <c r="I46" i="3" l="1"/>
  <c r="J46" i="3"/>
  <c r="S36" i="3" l="1"/>
  <c r="S33" i="3"/>
  <c r="S30" i="3"/>
  <c r="K19" i="2" l="1"/>
  <c r="K46" i="3" l="1"/>
  <c r="G46" i="3"/>
  <c r="F46" i="3"/>
  <c r="H39" i="3"/>
  <c r="H29" i="3"/>
  <c r="H19" i="3"/>
  <c r="H46" i="3" l="1"/>
  <c r="F46" i="2"/>
  <c r="H19" i="2" l="1"/>
  <c r="J46" i="2" l="1"/>
  <c r="I46" i="2"/>
  <c r="G46" i="2"/>
  <c r="H39" i="2"/>
  <c r="K39" i="2" s="1"/>
  <c r="H29" i="2"/>
  <c r="K29" i="2" s="1"/>
  <c r="H46" i="2" l="1"/>
  <c r="K46" i="2" s="1"/>
  <c r="H22" i="1"/>
  <c r="K22" i="1" s="1"/>
  <c r="H34" i="1"/>
  <c r="K34" i="1" s="1"/>
  <c r="H46" i="1"/>
  <c r="K46" i="1" s="1"/>
  <c r="F53" i="1"/>
  <c r="G53" i="1"/>
  <c r="H53" i="1"/>
  <c r="K53" i="1" s="1"/>
  <c r="I53" i="1"/>
  <c r="J53" i="1"/>
</calcChain>
</file>

<file path=xl/sharedStrings.xml><?xml version="1.0" encoding="utf-8"?>
<sst xmlns="http://schemas.openxmlformats.org/spreadsheetml/2006/main" count="125" uniqueCount="29">
  <si>
    <t>TOTAL</t>
  </si>
  <si>
    <t>GASTO CAPITAL</t>
  </si>
  <si>
    <t>GASTO CORRIENTE</t>
  </si>
  <si>
    <t>6= (3-4)</t>
  </si>
  <si>
    <t>SUBEJERCICIO</t>
  </si>
  <si>
    <t>PAGADO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</si>
  <si>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</si>
  <si>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</si>
  <si>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</si>
  <si>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</si>
  <si>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</si>
  <si>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</si>
  <si>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</si>
  <si>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</si>
  <si>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>CLASIFICACIÓN ECONÓMICA (POR TIPO DE GASTO)</t>
  </si>
  <si>
    <t>ESTADO ANALÍTICO DEL EJERCICIO DEL PRESUPUESTO DE EGRESOS ENERO-MARZO 2015</t>
  </si>
  <si>
    <t>12 PD PP CAJA DE PREVISIÓN DE LA POLICÍA PREVENTIVA DEL DISTRITO FEDERAL</t>
  </si>
  <si>
    <t>ESTADOS PRESUPUESTARIOS DEL SECTOR PARAESTATAL</t>
  </si>
  <si>
    <t>}</t>
  </si>
  <si>
    <t xml:space="preserve">AMORTIZACIÓN DE LA DEUDA  Y DISMINUCIÓN </t>
  </si>
  <si>
    <t>DE OTROS PASIVOS</t>
  </si>
  <si>
    <t>ESTADO ANALÍTICO DEL EJERCICIO DEL PRESUPUESTO DE EGRESOS ENERO-JUNIO 2015</t>
  </si>
  <si>
    <t>AMORTIZACIÓN DE LA DEUDA  Y DISMINUCIÓN DE OTROS PASIVOS</t>
  </si>
  <si>
    <t>ESTADO ANALÍTICO DEL EJERCICIO DEL PRESUPUESTO DE EGRESOS ENERO-SEPTIEMBRE 2015</t>
  </si>
  <si>
    <t xml:space="preserve"> </t>
  </si>
  <si>
    <t>EJERCIDO</t>
  </si>
  <si>
    <t>7= (3-5)</t>
  </si>
  <si>
    <t>ESTADO ANALÍTICO DEL EJERCICIO DEL PRESUPUESTO DE EGRESOS ENERO-DICIEMBRE (PRELIMINAR) 2015</t>
  </si>
  <si>
    <t>ESTADO ANALÍTICO DEL EJERCICIO DEL PRESUPUESTO DE EGRESOS ENERO-DICIEMBRE (DEFINITIVO)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</si>
</sst>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#,##0[$€];[Red]\-#,##0[$€]"/>
    <numFmt numFmtId="166" formatCode="#,##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5"/>
      <color theme="1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5"/>
      <name val="Gotham Rounded Book"/>
      <family val="3"/>
    </font>
    <font>
      <b/>
      <sz val="6"/>
      <name val="Gotham Rounded Book"/>
      <family val="3"/>
    </font>
    <font>
      <b/>
      <u/>
      <sz val="5"/>
      <name val="Gotham Rounded Book"/>
      <family val="3"/>
    </font>
    <font>
      <sz val="8"/>
      <name val="Gotham Rounded Book"/>
      <family val="3"/>
    </font>
    <font>
      <sz val="8"/>
      <name val="Arial"/>
      <family val="2"/>
    </font>
    <font>
      <b/>
      <sz val="8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sz val="7"/>
      <name val="Gotham Rounded Book"/>
      <family val="3"/>
    </font>
    <font>
      <b/>
      <sz val="9"/>
      <name val="Gotham Rounded Book"/>
    </font>
    <font>
      <sz val="8"/>
      <name val="Palatino Linotype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name val="Gotham Rounded Book"/>
    </font>
    <font>
      <sz val="14"/>
      <name val="Gotham Rounded Book"/>
      <family val="3"/>
    </font>
    <font>
      <sz val="15"/>
      <name val="Gotham Rounded Book"/>
      <family val="3"/>
    </font>
    <font>
      <b/>
      <sz val="15"/>
      <name val="Arial"/>
      <family val="2"/>
    </font>
    <font>
      <sz val="15"/>
      <name val="Arial"/>
      <family val="2"/>
    </font>
    <font>
      <sz val="16"/>
      <name val="Gotham Rounded Book"/>
      <family val="3"/>
    </font>
    <font>
      <sz val="12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0" fontId="8" fillId="0" borderId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21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142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0" applyFont="1" applyFill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164" fontId="10" fillId="0" borderId="0" xfId="2" applyNumberFormat="1" applyFont="1" applyFill="1" applyBorder="1" applyAlignment="1">
      <alignment vertical="center"/>
    </xf>
    <xf numFmtId="0" fontId="13" fillId="0" borderId="0" xfId="1" applyFont="1"/>
    <xf numFmtId="0" fontId="13" fillId="0" borderId="0" xfId="1" applyFont="1" applyAlignment="1">
      <alignment vertical="center"/>
    </xf>
    <xf numFmtId="40" fontId="14" fillId="0" borderId="2" xfId="1" applyNumberFormat="1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vertical="center"/>
    </xf>
    <xf numFmtId="0" fontId="14" fillId="0" borderId="0" xfId="1" applyFont="1"/>
    <xf numFmtId="164" fontId="15" fillId="0" borderId="0" xfId="1" applyNumberFormat="1" applyFont="1" applyFill="1" applyBorder="1" applyAlignment="1">
      <alignment horizontal="right" vertical="center"/>
    </xf>
    <xf numFmtId="0" fontId="14" fillId="0" borderId="0" xfId="1" applyFont="1" applyBorder="1" applyAlignment="1">
      <alignment horizontal="centerContinuous" vertical="center"/>
    </xf>
    <xf numFmtId="0" fontId="15" fillId="0" borderId="0" xfId="1" applyFont="1" applyBorder="1" applyAlignment="1">
      <alignment horizontal="centerContinuous" vertical="center"/>
    </xf>
    <xf numFmtId="0" fontId="14" fillId="0" borderId="0" xfId="1" applyFont="1" applyBorder="1" applyAlignment="1">
      <alignment vertical="center"/>
    </xf>
    <xf numFmtId="40" fontId="14" fillId="0" borderId="1" xfId="1" applyNumberFormat="1" applyFont="1" applyFill="1" applyBorder="1" applyAlignment="1">
      <alignment vertical="center"/>
    </xf>
    <xf numFmtId="164" fontId="14" fillId="0" borderId="1" xfId="1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vertical="center"/>
    </xf>
    <xf numFmtId="40" fontId="14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164" fontId="14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164" fontId="15" fillId="0" borderId="0" xfId="1" applyNumberFormat="1" applyFont="1" applyFill="1" applyBorder="1" applyAlignment="1" applyProtection="1">
      <alignment horizontal="right" vertical="center"/>
      <protection locked="0"/>
    </xf>
    <xf numFmtId="164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0" fontId="14" fillId="0" borderId="0" xfId="1" applyFont="1" applyProtection="1">
      <protection locked="0"/>
    </xf>
    <xf numFmtId="0" fontId="16" fillId="0" borderId="0" xfId="1" applyFont="1"/>
    <xf numFmtId="0" fontId="15" fillId="2" borderId="0" xfId="1" applyFont="1" applyFill="1" applyBorder="1" applyAlignment="1">
      <alignment horizontal="centerContinuous" vertical="center"/>
    </xf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/>
    </xf>
    <xf numFmtId="0" fontId="15" fillId="2" borderId="0" xfId="1" quotePrefix="1" applyFont="1" applyFill="1" applyBorder="1" applyAlignment="1">
      <alignment horizontal="center" vertical="center"/>
    </xf>
    <xf numFmtId="0" fontId="17" fillId="2" borderId="0" xfId="1" quotePrefix="1" applyFont="1" applyFill="1" applyBorder="1" applyAlignment="1">
      <alignment horizontal="centerContinuous" vertical="center"/>
    </xf>
    <xf numFmtId="0" fontId="18" fillId="0" borderId="0" xfId="2" applyFont="1" applyAlignment="1">
      <alignment vertical="center"/>
    </xf>
    <xf numFmtId="0" fontId="19" fillId="3" borderId="0" xfId="2" applyFont="1" applyFill="1" applyAlignment="1">
      <alignment vertical="center" wrapText="1"/>
    </xf>
    <xf numFmtId="0" fontId="13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/>
    <xf numFmtId="0" fontId="15" fillId="0" borderId="0" xfId="1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wrapText="1"/>
    </xf>
    <xf numFmtId="0" fontId="15" fillId="0" borderId="0" xfId="1" applyFont="1" applyBorder="1" applyAlignment="1">
      <alignment vertical="top" wrapText="1"/>
    </xf>
    <xf numFmtId="0" fontId="24" fillId="3" borderId="0" xfId="2" applyFont="1" applyFill="1" applyAlignment="1">
      <alignment vertical="center" wrapText="1"/>
    </xf>
    <xf numFmtId="0" fontId="25" fillId="0" borderId="0" xfId="2" applyFont="1" applyAlignment="1">
      <alignment vertical="center"/>
    </xf>
    <xf numFmtId="0" fontId="23" fillId="2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centerContinuous" vertical="center"/>
    </xf>
    <xf numFmtId="0" fontId="23" fillId="2" borderId="0" xfId="1" quotePrefix="1" applyFont="1" applyFill="1" applyBorder="1" applyAlignment="1">
      <alignment horizontal="centerContinuous" vertical="center"/>
    </xf>
    <xf numFmtId="0" fontId="23" fillId="2" borderId="0" xfId="1" quotePrefix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Continuous" vertical="center"/>
    </xf>
    <xf numFmtId="0" fontId="26" fillId="0" borderId="0" xfId="1" applyFont="1"/>
    <xf numFmtId="0" fontId="2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8" fillId="0" borderId="0" xfId="1" applyFont="1" applyBorder="1" applyAlignment="1">
      <alignment horizontal="center" vertical="center"/>
    </xf>
    <xf numFmtId="164" fontId="28" fillId="0" borderId="0" xfId="1" applyNumberFormat="1" applyFont="1" applyFill="1" applyBorder="1" applyAlignment="1" applyProtection="1">
      <alignment horizontal="center" vertical="center"/>
      <protection locked="0"/>
    </xf>
    <xf numFmtId="164" fontId="27" fillId="0" borderId="0" xfId="1" applyNumberFormat="1" applyFont="1" applyFill="1" applyBorder="1" applyAlignment="1" applyProtection="1">
      <alignment horizontal="right" vertical="center"/>
      <protection locked="0"/>
    </xf>
    <xf numFmtId="40" fontId="28" fillId="0" borderId="0" xfId="1" applyNumberFormat="1" applyFont="1" applyFill="1" applyBorder="1" applyAlignment="1">
      <alignment vertical="center"/>
    </xf>
    <xf numFmtId="0" fontId="28" fillId="0" borderId="0" xfId="1" applyFont="1" applyFill="1" applyBorder="1" applyAlignment="1" applyProtection="1">
      <alignment vertical="center"/>
      <protection locked="0"/>
    </xf>
    <xf numFmtId="0" fontId="28" fillId="0" borderId="0" xfId="1" applyFont="1"/>
    <xf numFmtId="0" fontId="27" fillId="0" borderId="0" xfId="1" applyFont="1"/>
    <xf numFmtId="0" fontId="28" fillId="0" borderId="0" xfId="1" applyFont="1" applyProtection="1">
      <protection locked="0"/>
    </xf>
    <xf numFmtId="0" fontId="27" fillId="0" borderId="0" xfId="1" applyFont="1" applyBorder="1" applyAlignment="1">
      <alignment vertical="center" wrapText="1"/>
    </xf>
    <xf numFmtId="0" fontId="27" fillId="0" borderId="0" xfId="1" applyFont="1" applyBorder="1" applyAlignment="1">
      <alignment wrapText="1"/>
    </xf>
    <xf numFmtId="0" fontId="27" fillId="0" borderId="0" xfId="1" applyFont="1" applyBorder="1" applyAlignment="1">
      <alignment horizontal="center" vertical="center" wrapText="1"/>
    </xf>
    <xf numFmtId="164" fontId="28" fillId="0" borderId="0" xfId="1" applyNumberFormat="1" applyFont="1" applyFill="1" applyBorder="1" applyAlignment="1">
      <alignment horizontal="center" vertical="center"/>
    </xf>
    <xf numFmtId="164" fontId="27" fillId="0" borderId="0" xfId="1" applyNumberFormat="1" applyFont="1" applyFill="1" applyBorder="1" applyAlignment="1">
      <alignment horizontal="right" vertical="center"/>
    </xf>
    <xf numFmtId="0" fontId="27" fillId="0" borderId="0" xfId="1" applyFont="1" applyBorder="1" applyAlignment="1">
      <alignment vertical="top" wrapText="1"/>
    </xf>
    <xf numFmtId="0" fontId="28" fillId="0" borderId="0" xfId="1" applyFont="1" applyFill="1" applyBorder="1" applyAlignment="1">
      <alignment vertical="center"/>
    </xf>
    <xf numFmtId="0" fontId="28" fillId="0" borderId="1" xfId="1" applyFont="1" applyBorder="1" applyAlignment="1">
      <alignment vertical="center"/>
    </xf>
    <xf numFmtId="0" fontId="27" fillId="0" borderId="1" xfId="1" applyFont="1" applyBorder="1" applyAlignment="1">
      <alignment vertical="center"/>
    </xf>
    <xf numFmtId="0" fontId="28" fillId="0" borderId="1" xfId="1" applyFont="1" applyBorder="1" applyAlignment="1">
      <alignment horizontal="center" vertical="center"/>
    </xf>
    <xf numFmtId="164" fontId="28" fillId="0" borderId="1" xfId="1" applyNumberFormat="1" applyFont="1" applyFill="1" applyBorder="1" applyAlignment="1">
      <alignment horizontal="center" vertical="center"/>
    </xf>
    <xf numFmtId="40" fontId="28" fillId="0" borderId="1" xfId="1" applyNumberFormat="1" applyFont="1" applyFill="1" applyBorder="1" applyAlignment="1">
      <alignment vertical="center"/>
    </xf>
    <xf numFmtId="0" fontId="27" fillId="0" borderId="0" xfId="1" applyFont="1" applyBorder="1" applyAlignment="1">
      <alignment horizontal="centerContinuous" vertical="center"/>
    </xf>
    <xf numFmtId="0" fontId="28" fillId="0" borderId="0" xfId="1" applyFont="1" applyBorder="1" applyAlignment="1">
      <alignment horizontal="centerContinuous" vertical="center"/>
    </xf>
    <xf numFmtId="0" fontId="28" fillId="0" borderId="2" xfId="1" applyFont="1" applyBorder="1" applyAlignment="1">
      <alignment vertical="center"/>
    </xf>
    <xf numFmtId="0" fontId="28" fillId="0" borderId="2" xfId="1" applyFont="1" applyBorder="1" applyAlignment="1">
      <alignment horizontal="center" vertical="center"/>
    </xf>
    <xf numFmtId="164" fontId="28" fillId="0" borderId="2" xfId="1" applyNumberFormat="1" applyFont="1" applyFill="1" applyBorder="1" applyAlignment="1">
      <alignment horizontal="center" vertical="center"/>
    </xf>
    <xf numFmtId="40" fontId="28" fillId="0" borderId="2" xfId="1" applyNumberFormat="1" applyFont="1" applyFill="1" applyBorder="1" applyAlignment="1">
      <alignment vertical="center"/>
    </xf>
    <xf numFmtId="0" fontId="23" fillId="2" borderId="3" xfId="1" applyFont="1" applyFill="1" applyBorder="1" applyAlignment="1">
      <alignment vertical="center"/>
    </xf>
    <xf numFmtId="0" fontId="23" fillId="2" borderId="4" xfId="1" applyFont="1" applyFill="1" applyBorder="1" applyAlignment="1">
      <alignment vertical="center"/>
    </xf>
    <xf numFmtId="0" fontId="23" fillId="2" borderId="4" xfId="1" applyFont="1" applyFill="1" applyBorder="1" applyAlignment="1">
      <alignment horizontal="center" vertical="center"/>
    </xf>
    <xf numFmtId="0" fontId="23" fillId="2" borderId="4" xfId="1" applyFont="1" applyFill="1" applyBorder="1" applyAlignment="1">
      <alignment horizontal="centerContinuous" vertical="center"/>
    </xf>
    <xf numFmtId="0" fontId="23" fillId="2" borderId="5" xfId="1" applyFont="1" applyFill="1" applyBorder="1" applyAlignment="1">
      <alignment horizontal="centerContinuous" vertical="center"/>
    </xf>
    <xf numFmtId="0" fontId="23" fillId="2" borderId="6" xfId="1" applyFont="1" applyFill="1" applyBorder="1" applyAlignment="1">
      <alignment vertical="center"/>
    </xf>
    <xf numFmtId="0" fontId="23" fillId="2" borderId="7" xfId="1" applyFont="1" applyFill="1" applyBorder="1" applyAlignment="1">
      <alignment vertical="center"/>
    </xf>
    <xf numFmtId="0" fontId="15" fillId="2" borderId="6" xfId="1" applyFont="1" applyFill="1" applyBorder="1" applyAlignment="1">
      <alignment vertical="center"/>
    </xf>
    <xf numFmtId="0" fontId="15" fillId="2" borderId="7" xfId="1" applyFont="1" applyFill="1" applyBorder="1" applyAlignment="1">
      <alignment vertical="center"/>
    </xf>
    <xf numFmtId="0" fontId="14" fillId="0" borderId="6" xfId="1" applyFont="1" applyBorder="1" applyAlignment="1">
      <alignment vertical="center"/>
    </xf>
    <xf numFmtId="0" fontId="13" fillId="0" borderId="0" xfId="1" applyFont="1" applyBorder="1"/>
    <xf numFmtId="0" fontId="13" fillId="0" borderId="7" xfId="1" applyFont="1" applyBorder="1"/>
    <xf numFmtId="0" fontId="26" fillId="0" borderId="6" xfId="1" applyFont="1" applyBorder="1"/>
    <xf numFmtId="0" fontId="26" fillId="0" borderId="0" xfId="1" applyFont="1" applyBorder="1"/>
    <xf numFmtId="0" fontId="26" fillId="0" borderId="7" xfId="1" applyFont="1" applyBorder="1"/>
    <xf numFmtId="0" fontId="28" fillId="0" borderId="6" xfId="1" applyFont="1" applyBorder="1" applyAlignment="1">
      <alignment vertical="center"/>
    </xf>
    <xf numFmtId="0" fontId="27" fillId="0" borderId="0" xfId="1" applyFont="1" applyBorder="1"/>
    <xf numFmtId="0" fontId="28" fillId="0" borderId="0" xfId="1" applyFont="1" applyBorder="1"/>
    <xf numFmtId="0" fontId="28" fillId="0" borderId="0" xfId="1" applyFont="1" applyBorder="1" applyProtection="1">
      <protection locked="0"/>
    </xf>
    <xf numFmtId="0" fontId="27" fillId="0" borderId="6" xfId="1" applyFont="1" applyBorder="1" applyAlignment="1">
      <alignment wrapText="1"/>
    </xf>
    <xf numFmtId="0" fontId="27" fillId="0" borderId="6" xfId="1" applyFont="1" applyBorder="1" applyAlignment="1">
      <alignment vertical="top" wrapText="1"/>
    </xf>
    <xf numFmtId="0" fontId="10" fillId="0" borderId="6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9" xfId="2" applyFont="1" applyFill="1" applyBorder="1" applyAlignment="1">
      <alignment vertical="center"/>
    </xf>
    <xf numFmtId="0" fontId="13" fillId="0" borderId="9" xfId="1" applyFont="1" applyBorder="1"/>
    <xf numFmtId="0" fontId="13" fillId="0" borderId="10" xfId="1" applyFont="1" applyBorder="1"/>
    <xf numFmtId="0" fontId="9" fillId="0" borderId="9" xfId="2" applyFont="1" applyBorder="1" applyAlignment="1">
      <alignment vertical="center"/>
    </xf>
    <xf numFmtId="166" fontId="28" fillId="0" borderId="0" xfId="1" applyNumberFormat="1" applyFont="1" applyFill="1" applyBorder="1" applyAlignment="1" applyProtection="1">
      <alignment vertical="center"/>
      <protection locked="0"/>
    </xf>
    <xf numFmtId="4" fontId="13" fillId="0" borderId="0" xfId="1" applyNumberFormat="1" applyFont="1" applyAlignment="1">
      <alignment horizontal="center"/>
    </xf>
    <xf numFmtId="0" fontId="17" fillId="2" borderId="0" xfId="2" applyFont="1" applyFill="1" applyAlignment="1">
      <alignment horizontal="center" vertical="center" wrapText="1"/>
    </xf>
    <xf numFmtId="4" fontId="13" fillId="0" borderId="0" xfId="1" applyNumberFormat="1" applyFont="1" applyAlignment="1">
      <alignment horizontal="center" vertical="center"/>
    </xf>
    <xf numFmtId="0" fontId="22" fillId="2" borderId="0" xfId="2" applyFont="1" applyFill="1" applyAlignment="1">
      <alignment horizontal="center" vertical="center" wrapText="1"/>
    </xf>
    <xf numFmtId="0" fontId="23" fillId="2" borderId="0" xfId="2" applyFont="1" applyFill="1" applyAlignment="1">
      <alignment horizontal="center" vertical="center" wrapText="1"/>
    </xf>
    <xf numFmtId="4" fontId="30" fillId="0" borderId="0" xfId="1" applyNumberFormat="1" applyFont="1" applyAlignment="1">
      <alignment horizontal="center"/>
    </xf>
    <xf numFmtId="0" fontId="22" fillId="2" borderId="3" xfId="2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2" fillId="2" borderId="0" xfId="2" applyFont="1" applyFill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10" xfId="2" applyFont="1" applyFill="1" applyBorder="1" applyAlignment="1">
      <alignment horizontal="center" vertical="center" wrapText="1"/>
    </xf>
    <xf numFmtId="4" fontId="29" fillId="0" borderId="0" xfId="1" applyNumberFormat="1" applyFont="1" applyAlignment="1">
      <alignment horizont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</xdr:colOff>
      <xdr:row>53</xdr:row>
      <xdr:rowOff>139212</xdr:rowOff>
    </xdr:from>
    <xdr:to>
      <xdr:col>15</xdr:col>
      <xdr:colOff>0</xdr:colOff>
      <xdr:row>54</xdr:row>
      <xdr:rowOff>58616</xdr:rowOff>
    </xdr:to>
    <xdr:grpSp>
      <xdr:nvGrpSpPr>
        <xdr:cNvPr id="2" name="34 Grupo"/>
        <xdr:cNvGrpSpPr/>
      </xdr:nvGrpSpPr>
      <xdr:grpSpPr>
        <a:xfrm>
          <a:off x="386128" y="7197237"/>
          <a:ext cx="8348297" cy="62279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2</xdr:col>
      <xdr:colOff>439615</xdr:colOff>
      <xdr:row>3</xdr:row>
      <xdr:rowOff>69149</xdr:rowOff>
    </xdr:from>
    <xdr:to>
      <xdr:col>2</xdr:col>
      <xdr:colOff>1840811</xdr:colOff>
      <xdr:row>9</xdr:row>
      <xdr:rowOff>91060</xdr:rowOff>
    </xdr:to>
    <xdr:pic>
      <xdr:nvPicPr>
        <xdr:cNvPr id="6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615" y="640649"/>
          <a:ext cx="324871" cy="1164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266254</xdr:colOff>
      <xdr:row>3</xdr:row>
      <xdr:rowOff>58615</xdr:rowOff>
    </xdr:from>
    <xdr:to>
      <xdr:col>12</xdr:col>
      <xdr:colOff>151222</xdr:colOff>
      <xdr:row>9</xdr:row>
      <xdr:rowOff>40717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312" y="454269"/>
          <a:ext cx="3533775" cy="77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</xdr:colOff>
      <xdr:row>46</xdr:row>
      <xdr:rowOff>139212</xdr:rowOff>
    </xdr:from>
    <xdr:to>
      <xdr:col>15</xdr:col>
      <xdr:colOff>0</xdr:colOff>
      <xdr:row>47</xdr:row>
      <xdr:rowOff>58616</xdr:rowOff>
    </xdr:to>
    <xdr:grpSp>
      <xdr:nvGrpSpPr>
        <xdr:cNvPr id="2" name="34 Grupo"/>
        <xdr:cNvGrpSpPr/>
      </xdr:nvGrpSpPr>
      <xdr:grpSpPr>
        <a:xfrm>
          <a:off x="384447" y="10739977"/>
          <a:ext cx="14373700" cy="165933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2</xdr:col>
      <xdr:colOff>439615</xdr:colOff>
      <xdr:row>0</xdr:row>
      <xdr:rowOff>69149</xdr:rowOff>
    </xdr:from>
    <xdr:to>
      <xdr:col>2</xdr:col>
      <xdr:colOff>1840811</xdr:colOff>
      <xdr:row>6</xdr:row>
      <xdr:rowOff>91060</xdr:rowOff>
    </xdr:to>
    <xdr:pic>
      <xdr:nvPicPr>
        <xdr:cNvPr id="6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915" y="469199"/>
          <a:ext cx="1401196" cy="822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266254</xdr:colOff>
      <xdr:row>0</xdr:row>
      <xdr:rowOff>58615</xdr:rowOff>
    </xdr:from>
    <xdr:to>
      <xdr:col>12</xdr:col>
      <xdr:colOff>151222</xdr:colOff>
      <xdr:row>6</xdr:row>
      <xdr:rowOff>40717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9679" y="458665"/>
          <a:ext cx="3533043" cy="782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53</xdr:row>
      <xdr:rowOff>71979</xdr:rowOff>
    </xdr:from>
    <xdr:to>
      <xdr:col>17</xdr:col>
      <xdr:colOff>22411</xdr:colOff>
      <xdr:row>54</xdr:row>
      <xdr:rowOff>33618</xdr:rowOff>
    </xdr:to>
    <xdr:grpSp>
      <xdr:nvGrpSpPr>
        <xdr:cNvPr id="2" name="34 Grupo"/>
        <xdr:cNvGrpSpPr/>
      </xdr:nvGrpSpPr>
      <xdr:grpSpPr>
        <a:xfrm>
          <a:off x="381000" y="11871773"/>
          <a:ext cx="15957176" cy="118521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6</xdr:col>
      <xdr:colOff>266254</xdr:colOff>
      <xdr:row>0</xdr:row>
      <xdr:rowOff>58615</xdr:rowOff>
    </xdr:from>
    <xdr:to>
      <xdr:col>13</xdr:col>
      <xdr:colOff>151222</xdr:colOff>
      <xdr:row>6</xdr:row>
      <xdr:rowOff>40717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479" y="58615"/>
          <a:ext cx="6962043" cy="896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292472</xdr:colOff>
      <xdr:row>0</xdr:row>
      <xdr:rowOff>11767</xdr:rowOff>
    </xdr:from>
    <xdr:to>
      <xdr:col>2</xdr:col>
      <xdr:colOff>1858450</xdr:colOff>
      <xdr:row>3</xdr:row>
      <xdr:rowOff>123265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663947" y="11767"/>
          <a:ext cx="2070803" cy="568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53</xdr:row>
      <xdr:rowOff>71979</xdr:rowOff>
    </xdr:from>
    <xdr:to>
      <xdr:col>17</xdr:col>
      <xdr:colOff>22411</xdr:colOff>
      <xdr:row>54</xdr:row>
      <xdr:rowOff>33618</xdr:rowOff>
    </xdr:to>
    <xdr:grpSp>
      <xdr:nvGrpSpPr>
        <xdr:cNvPr id="2" name="34 Grupo"/>
        <xdr:cNvGrpSpPr/>
      </xdr:nvGrpSpPr>
      <xdr:grpSpPr>
        <a:xfrm>
          <a:off x="381000" y="11871773"/>
          <a:ext cx="15957176" cy="118521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6</xdr:col>
      <xdr:colOff>266254</xdr:colOff>
      <xdr:row>0</xdr:row>
      <xdr:rowOff>58615</xdr:rowOff>
    </xdr:from>
    <xdr:to>
      <xdr:col>13</xdr:col>
      <xdr:colOff>151222</xdr:colOff>
      <xdr:row>6</xdr:row>
      <xdr:rowOff>40717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0954" y="58615"/>
          <a:ext cx="8352693" cy="896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292472</xdr:colOff>
      <xdr:row>0</xdr:row>
      <xdr:rowOff>11767</xdr:rowOff>
    </xdr:from>
    <xdr:to>
      <xdr:col>2</xdr:col>
      <xdr:colOff>1858450</xdr:colOff>
      <xdr:row>3</xdr:row>
      <xdr:rowOff>123265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654422" y="11767"/>
          <a:ext cx="2070803" cy="568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53</xdr:row>
      <xdr:rowOff>71979</xdr:rowOff>
    </xdr:from>
    <xdr:to>
      <xdr:col>17</xdr:col>
      <xdr:colOff>22411</xdr:colOff>
      <xdr:row>54</xdr:row>
      <xdr:rowOff>33618</xdr:rowOff>
    </xdr:to>
    <xdr:grpSp>
      <xdr:nvGrpSpPr>
        <xdr:cNvPr id="2" name="34 Grupo"/>
        <xdr:cNvGrpSpPr/>
      </xdr:nvGrpSpPr>
      <xdr:grpSpPr>
        <a:xfrm>
          <a:off x="389805" y="11814943"/>
          <a:ext cx="16110856" cy="124925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6</xdr:col>
      <xdr:colOff>266254</xdr:colOff>
      <xdr:row>0</xdr:row>
      <xdr:rowOff>58615</xdr:rowOff>
    </xdr:from>
    <xdr:to>
      <xdr:col>13</xdr:col>
      <xdr:colOff>151222</xdr:colOff>
      <xdr:row>6</xdr:row>
      <xdr:rowOff>40717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0954" y="58615"/>
          <a:ext cx="8352693" cy="896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292472</xdr:colOff>
      <xdr:row>0</xdr:row>
      <xdr:rowOff>11767</xdr:rowOff>
    </xdr:from>
    <xdr:to>
      <xdr:col>2</xdr:col>
      <xdr:colOff>1858450</xdr:colOff>
      <xdr:row>3</xdr:row>
      <xdr:rowOff>123265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654422" y="11767"/>
          <a:ext cx="2070803" cy="568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35"/>
  <sheetViews>
    <sheetView showGridLines="0" view="pageBreakPreview" topLeftCell="A8" zoomScale="130" zoomScaleNormal="130" zoomScaleSheetLayoutView="130" zoomScalePageLayoutView="85" workbookViewId="0">
      <selection activeCell="V42" sqref="V42:AB43"/>
    </sheetView>
  </sheetViews>
  <sheetFormatPr baseColWidth="10" defaultColWidth="11.42578125" defaultRowHeight="15" x14ac:dyDescent="0.3"/>
  <cols>
    <col min="1" max="1" width="5.5703125" style="1" customWidth="1"/>
    <col min="2" max="2" width="7.5703125" style="2" customWidth="1"/>
    <col min="3" max="3" width="39.85546875" style="2" bestFit="1" customWidth="1"/>
    <col min="4" max="5" width="2.7109375" style="2" customWidth="1"/>
    <col min="6" max="6" width="9.7109375" style="2" bestFit="1" customWidth="1"/>
    <col min="7" max="7" width="12.28515625" style="2" bestFit="1" customWidth="1"/>
    <col min="8" max="8" width="10.28515625" style="2" bestFit="1" customWidth="1"/>
    <col min="9" max="9" width="10" style="2" bestFit="1" customWidth="1"/>
    <col min="10" max="11" width="9.7109375" style="2" bestFit="1" customWidth="1"/>
    <col min="12" max="17" width="2.7109375" style="2" customWidth="1"/>
    <col min="18" max="18" width="2.42578125" style="2" customWidth="1"/>
    <col min="19" max="20" width="2.7109375" style="2" hidden="1" customWidth="1"/>
    <col min="21" max="32" width="2.7109375" style="2" customWidth="1"/>
    <col min="33" max="97" width="2.7109375" style="1" customWidth="1"/>
    <col min="98" max="16384" width="11.42578125" style="1"/>
  </cols>
  <sheetData>
    <row r="1" spans="2:20" s="49" customFormat="1" ht="10.5" customHeight="1" x14ac:dyDescent="0.25"/>
    <row r="2" spans="2:20" s="49" customFormat="1" ht="10.5" customHeight="1" x14ac:dyDescent="0.25"/>
    <row r="3" spans="2:20" s="49" customFormat="1" ht="11.1" customHeight="1" x14ac:dyDescent="0.25"/>
    <row r="4" spans="2:20" s="49" customFormat="1" ht="10.5" customHeight="1" x14ac:dyDescent="0.25"/>
    <row r="5" spans="2:20" s="49" customFormat="1" ht="10.5" customHeight="1" x14ac:dyDescent="0.25"/>
    <row r="6" spans="2:20" s="49" customFormat="1" ht="10.5" customHeight="1" x14ac:dyDescent="0.25"/>
    <row r="7" spans="2:20" s="49" customFormat="1" ht="10.5" customHeight="1" x14ac:dyDescent="0.25"/>
    <row r="8" spans="2:20" s="49" customFormat="1" ht="10.5" customHeight="1" x14ac:dyDescent="0.25"/>
    <row r="9" spans="2:20" s="49" customFormat="1" ht="10.5" customHeight="1" x14ac:dyDescent="0.25">
      <c r="I9" s="49" t="s">
        <v>18</v>
      </c>
    </row>
    <row r="10" spans="2:20" s="48" customFormat="1" ht="10.5" customHeight="1" x14ac:dyDescent="0.25"/>
    <row r="11" spans="2:20" s="48" customFormat="1" ht="3.75" customHeight="1" x14ac:dyDescent="0.25"/>
    <row r="12" spans="2:20" s="47" customFormat="1" ht="12.75" customHeight="1" x14ac:dyDescent="0.25">
      <c r="B12" s="124" t="s">
        <v>17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</row>
    <row r="13" spans="2:20" s="47" customFormat="1" ht="12.75" customHeight="1" x14ac:dyDescent="0.25">
      <c r="B13" s="124" t="s">
        <v>16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</row>
    <row r="14" spans="2:20" s="47" customFormat="1" ht="12.75" customHeight="1" x14ac:dyDescent="0.25">
      <c r="B14" s="124" t="s">
        <v>15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</row>
    <row r="15" spans="2:20" s="47" customFormat="1" ht="12.75" customHeight="1" x14ac:dyDescent="0.25">
      <c r="B15" s="124" t="s">
        <v>14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</row>
    <row r="16" spans="2:20" s="47" customFormat="1" ht="12.75" customHeight="1" x14ac:dyDescent="0.25">
      <c r="B16" s="124" t="s">
        <v>13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</row>
    <row r="17" spans="2:20" s="45" customFormat="1" ht="3.95" customHeight="1" x14ac:dyDescent="0.25">
      <c r="B17" s="46"/>
      <c r="C17" s="46"/>
      <c r="D17" s="46"/>
    </row>
    <row r="18" spans="2:20" s="39" customFormat="1" ht="11.1" customHeight="1" x14ac:dyDescent="0.2">
      <c r="B18" s="42"/>
      <c r="C18" s="42"/>
      <c r="D18" s="42"/>
      <c r="E18" s="41"/>
      <c r="F18" s="41" t="s">
        <v>11</v>
      </c>
      <c r="G18" s="41" t="s">
        <v>12</v>
      </c>
      <c r="H18" s="41" t="s">
        <v>11</v>
      </c>
      <c r="I18" s="41" t="s">
        <v>11</v>
      </c>
      <c r="J18" s="41" t="s">
        <v>11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0" s="39" customFormat="1" ht="11.1" customHeight="1" x14ac:dyDescent="0.2">
      <c r="B19" s="42"/>
      <c r="C19" s="44" t="s">
        <v>10</v>
      </c>
      <c r="D19" s="40"/>
      <c r="E19" s="40"/>
      <c r="F19" s="41" t="s">
        <v>9</v>
      </c>
      <c r="G19" s="43" t="s">
        <v>8</v>
      </c>
      <c r="H19" s="41" t="s">
        <v>7</v>
      </c>
      <c r="I19" s="41" t="s">
        <v>6</v>
      </c>
      <c r="J19" s="41" t="s">
        <v>5</v>
      </c>
      <c r="K19" s="40" t="s">
        <v>4</v>
      </c>
      <c r="L19" s="40"/>
      <c r="M19" s="42"/>
      <c r="N19" s="42"/>
      <c r="O19" s="42"/>
      <c r="P19" s="42"/>
      <c r="Q19" s="42"/>
      <c r="R19" s="42"/>
      <c r="S19" s="42"/>
      <c r="T19" s="42"/>
    </row>
    <row r="20" spans="2:20" s="39" customFormat="1" ht="11.1" customHeight="1" x14ac:dyDescent="0.2">
      <c r="B20" s="42"/>
      <c r="C20" s="42"/>
      <c r="D20" s="42"/>
      <c r="E20" s="41"/>
      <c r="F20" s="41">
        <v>1</v>
      </c>
      <c r="G20" s="41">
        <v>2</v>
      </c>
      <c r="H20" s="41">
        <v>3</v>
      </c>
      <c r="I20" s="41">
        <v>4</v>
      </c>
      <c r="J20" s="41">
        <v>5</v>
      </c>
      <c r="K20" s="40" t="s">
        <v>3</v>
      </c>
      <c r="L20" s="40"/>
      <c r="M20" s="42"/>
      <c r="N20" s="42"/>
      <c r="O20" s="42"/>
      <c r="P20" s="42"/>
      <c r="Q20" s="42"/>
      <c r="R20" s="42"/>
      <c r="S20" s="42"/>
      <c r="T20" s="42"/>
    </row>
    <row r="21" spans="2:20" s="16" customFormat="1" ht="9.9499999999999993" customHeight="1" x14ac:dyDescent="0.2">
      <c r="B21" s="26"/>
      <c r="C21" s="26"/>
      <c r="D21" s="26"/>
      <c r="E21" s="34"/>
      <c r="F21" s="33"/>
      <c r="G21" s="33"/>
      <c r="H21" s="33"/>
      <c r="I21" s="33"/>
      <c r="J21" s="33"/>
      <c r="K21" s="33"/>
      <c r="L21" s="31"/>
    </row>
    <row r="22" spans="2:20" s="16" customFormat="1" ht="15" customHeight="1" x14ac:dyDescent="0.2">
      <c r="C22" s="50" t="s">
        <v>2</v>
      </c>
      <c r="D22" s="26"/>
      <c r="E22" s="34"/>
      <c r="F22" s="36">
        <v>1210453.7</v>
      </c>
      <c r="G22" s="36">
        <v>0</v>
      </c>
      <c r="H22" s="35">
        <f>SUM(F22+G22)</f>
        <v>1210453.7</v>
      </c>
      <c r="I22" s="36">
        <v>234283</v>
      </c>
      <c r="J22" s="36">
        <v>233732.1</v>
      </c>
      <c r="K22" s="35">
        <f>SUM(H22-I22)</f>
        <v>976170.7</v>
      </c>
      <c r="L22" s="31"/>
    </row>
    <row r="23" spans="2:20" s="16" customFormat="1" ht="9.9499999999999993" customHeight="1" x14ac:dyDescent="0.2">
      <c r="B23" s="26"/>
      <c r="C23" s="50"/>
      <c r="D23" s="26"/>
      <c r="E23" s="34"/>
      <c r="F23" s="36"/>
      <c r="G23" s="36"/>
      <c r="H23" s="36"/>
      <c r="I23" s="36"/>
      <c r="J23" s="36"/>
      <c r="K23" s="36"/>
      <c r="L23" s="31"/>
    </row>
    <row r="24" spans="2:20" s="16" customFormat="1" ht="11.25" x14ac:dyDescent="0.2">
      <c r="B24" s="26"/>
      <c r="C24" s="50"/>
      <c r="D24" s="26"/>
      <c r="E24" s="34"/>
      <c r="F24" s="36"/>
      <c r="G24" s="36"/>
      <c r="H24" s="36"/>
      <c r="I24" s="36"/>
      <c r="J24" s="36"/>
      <c r="K24" s="36"/>
      <c r="L24" s="31"/>
    </row>
    <row r="25" spans="2:20" s="16" customFormat="1" ht="9.9499999999999993" customHeight="1" x14ac:dyDescent="0.2">
      <c r="B25" s="26"/>
      <c r="C25" s="50"/>
      <c r="D25" s="26"/>
      <c r="E25" s="34"/>
      <c r="F25" s="36"/>
      <c r="G25" s="36"/>
      <c r="H25" s="36"/>
      <c r="I25" s="36"/>
      <c r="J25" s="36"/>
      <c r="K25" s="36"/>
      <c r="L25" s="31"/>
    </row>
    <row r="26" spans="2:20" s="16" customFormat="1" ht="11.25" x14ac:dyDescent="0.2">
      <c r="B26" s="26"/>
      <c r="C26" s="50"/>
      <c r="D26" s="26"/>
      <c r="E26" s="34"/>
      <c r="F26" s="36"/>
      <c r="G26" s="36"/>
      <c r="H26" s="36"/>
      <c r="I26" s="36"/>
      <c r="J26" s="36"/>
      <c r="K26" s="36"/>
      <c r="L26" s="31"/>
    </row>
    <row r="27" spans="2:20" s="16" customFormat="1" ht="9.9499999999999993" customHeight="1" x14ac:dyDescent="0.2">
      <c r="B27" s="26"/>
      <c r="C27" s="50"/>
      <c r="D27" s="26"/>
      <c r="E27" s="26"/>
      <c r="F27" s="37"/>
      <c r="G27" s="37"/>
      <c r="H27" s="37"/>
      <c r="I27" s="37"/>
      <c r="J27" s="37"/>
      <c r="K27" s="37"/>
      <c r="L27" s="31"/>
    </row>
    <row r="28" spans="2:20" s="16" customFormat="1" ht="11.25" x14ac:dyDescent="0.2">
      <c r="B28" s="26"/>
      <c r="C28" s="50"/>
      <c r="D28" s="26"/>
      <c r="E28" s="26"/>
      <c r="F28" s="37"/>
      <c r="G28" s="37"/>
      <c r="H28" s="37"/>
      <c r="I28" s="37"/>
      <c r="J28" s="37"/>
      <c r="K28" s="37"/>
      <c r="L28" s="31"/>
    </row>
    <row r="29" spans="2:20" s="16" customFormat="1" ht="9.9499999999999993" customHeight="1" x14ac:dyDescent="0.2">
      <c r="B29" s="26"/>
      <c r="C29" s="50"/>
      <c r="D29" s="26"/>
      <c r="E29" s="26"/>
      <c r="F29" s="37"/>
      <c r="G29" s="37"/>
      <c r="H29" s="37"/>
      <c r="I29" s="37"/>
      <c r="J29" s="37"/>
      <c r="K29" s="37"/>
      <c r="L29" s="31"/>
    </row>
    <row r="30" spans="2:20" s="16" customFormat="1" ht="11.25" x14ac:dyDescent="0.2">
      <c r="B30" s="26"/>
      <c r="C30" s="50"/>
      <c r="D30" s="26"/>
      <c r="E30" s="26"/>
      <c r="F30" s="37"/>
      <c r="G30" s="37"/>
      <c r="H30" s="37"/>
      <c r="I30" s="37"/>
      <c r="J30" s="37"/>
      <c r="K30" s="37"/>
      <c r="L30" s="31"/>
    </row>
    <row r="31" spans="2:20" s="16" customFormat="1" ht="11.25" x14ac:dyDescent="0.2">
      <c r="B31" s="26"/>
      <c r="C31" s="50"/>
      <c r="D31" s="26"/>
      <c r="E31" s="26"/>
      <c r="F31" s="37"/>
      <c r="G31" s="37"/>
      <c r="H31" s="37"/>
      <c r="I31" s="37"/>
      <c r="J31" s="37"/>
      <c r="K31" s="37"/>
      <c r="L31" s="31"/>
    </row>
    <row r="32" spans="2:20" s="16" customFormat="1" ht="9.9499999999999993" customHeight="1" x14ac:dyDescent="0.2">
      <c r="B32" s="22"/>
      <c r="C32" s="51"/>
      <c r="D32" s="22"/>
      <c r="E32" s="22"/>
      <c r="F32" s="38"/>
      <c r="G32" s="38"/>
      <c r="H32" s="38"/>
      <c r="I32" s="38"/>
      <c r="J32" s="38"/>
      <c r="K32" s="38"/>
      <c r="L32" s="22"/>
    </row>
    <row r="33" spans="2:28" s="16" customFormat="1" ht="11.25" x14ac:dyDescent="0.2">
      <c r="B33" s="26"/>
      <c r="C33" s="50"/>
      <c r="D33" s="26"/>
      <c r="E33" s="26"/>
      <c r="F33" s="37"/>
      <c r="G33" s="37"/>
      <c r="H33" s="37"/>
      <c r="I33" s="37"/>
      <c r="J33" s="37"/>
      <c r="K33" s="37"/>
      <c r="L33" s="31"/>
    </row>
    <row r="34" spans="2:28" s="16" customFormat="1" ht="9.9499999999999993" customHeight="1" x14ac:dyDescent="0.2">
      <c r="C34" s="50" t="s">
        <v>1</v>
      </c>
      <c r="D34" s="26"/>
      <c r="E34" s="34"/>
      <c r="F34" s="36">
        <v>247016.3</v>
      </c>
      <c r="G34" s="36">
        <v>0</v>
      </c>
      <c r="H34" s="35">
        <f>SUM(F34+G34)</f>
        <v>247016.3</v>
      </c>
      <c r="I34" s="36">
        <v>0</v>
      </c>
      <c r="J34" s="36">
        <v>0</v>
      </c>
      <c r="K34" s="35">
        <f>SUM(H34-I34)</f>
        <v>247016.3</v>
      </c>
      <c r="L34" s="31"/>
    </row>
    <row r="35" spans="2:28" s="16" customFormat="1" ht="9.9499999999999993" customHeight="1" x14ac:dyDescent="0.2">
      <c r="B35" s="26"/>
      <c r="C35" s="50"/>
      <c r="D35" s="26"/>
      <c r="E35" s="34"/>
      <c r="F35" s="36"/>
      <c r="G35" s="36"/>
      <c r="H35" s="36"/>
      <c r="I35" s="36"/>
      <c r="J35" s="36"/>
      <c r="K35" s="36"/>
      <c r="L35" s="31"/>
    </row>
    <row r="36" spans="2:28" s="16" customFormat="1" ht="9.9499999999999993" customHeight="1" x14ac:dyDescent="0.2">
      <c r="B36" s="26"/>
      <c r="C36" s="50"/>
      <c r="D36" s="26"/>
      <c r="E36" s="34"/>
      <c r="F36" s="36"/>
      <c r="G36" s="36"/>
      <c r="H36" s="36"/>
      <c r="I36" s="36"/>
      <c r="J36" s="36"/>
      <c r="K36" s="36"/>
      <c r="L36" s="31"/>
    </row>
    <row r="37" spans="2:28" s="16" customFormat="1" ht="9.9499999999999993" customHeight="1" x14ac:dyDescent="0.2">
      <c r="B37" s="26"/>
      <c r="C37" s="50"/>
      <c r="D37" s="26"/>
      <c r="E37" s="34"/>
      <c r="F37" s="36"/>
      <c r="G37" s="36"/>
      <c r="H37" s="36"/>
      <c r="I37" s="36"/>
      <c r="J37" s="36"/>
      <c r="K37" s="36"/>
      <c r="L37" s="31"/>
    </row>
    <row r="38" spans="2:28" s="16" customFormat="1" ht="9.9499999999999993" customHeight="1" x14ac:dyDescent="0.2">
      <c r="B38" s="26"/>
      <c r="C38" s="50"/>
      <c r="D38" s="26"/>
      <c r="E38" s="34"/>
      <c r="F38" s="36"/>
      <c r="G38" s="36"/>
      <c r="H38" s="36"/>
      <c r="I38" s="36"/>
      <c r="J38" s="36"/>
      <c r="K38" s="36"/>
      <c r="L38" s="31"/>
    </row>
    <row r="39" spans="2:28" s="16" customFormat="1" ht="11.25" x14ac:dyDescent="0.2">
      <c r="B39" s="26"/>
      <c r="C39" s="51"/>
      <c r="D39" s="22"/>
      <c r="E39" s="22"/>
      <c r="F39" s="38"/>
      <c r="G39" s="38"/>
      <c r="H39" s="38"/>
      <c r="I39" s="38"/>
      <c r="J39" s="38"/>
      <c r="K39" s="38"/>
      <c r="L39" s="31"/>
    </row>
    <row r="40" spans="2:28" s="16" customFormat="1" ht="9.9499999999999993" customHeight="1" x14ac:dyDescent="0.2">
      <c r="B40" s="26"/>
      <c r="C40" s="50"/>
      <c r="D40" s="26"/>
      <c r="E40" s="34"/>
      <c r="F40" s="36"/>
      <c r="G40" s="36"/>
      <c r="H40" s="36"/>
      <c r="I40" s="36"/>
      <c r="J40" s="36"/>
      <c r="K40" s="36"/>
      <c r="L40" s="31"/>
    </row>
    <row r="41" spans="2:28" s="16" customFormat="1" ht="11.25" x14ac:dyDescent="0.2">
      <c r="B41" s="26"/>
      <c r="C41" s="50"/>
      <c r="D41" s="26"/>
      <c r="E41" s="26"/>
      <c r="F41" s="37"/>
      <c r="G41" s="37"/>
      <c r="H41" s="37"/>
      <c r="I41" s="37"/>
      <c r="J41" s="37"/>
      <c r="K41" s="37"/>
      <c r="L41" s="31"/>
    </row>
    <row r="42" spans="2:28" s="16" customFormat="1" ht="11.25" x14ac:dyDescent="0.2">
      <c r="B42" s="26"/>
      <c r="C42" s="51"/>
      <c r="D42" s="22"/>
      <c r="E42" s="22"/>
      <c r="F42" s="38"/>
      <c r="G42" s="38"/>
      <c r="H42" s="38"/>
      <c r="I42" s="38"/>
      <c r="J42" s="38"/>
      <c r="K42" s="38"/>
      <c r="L42" s="31"/>
      <c r="V42" s="123"/>
      <c r="W42" s="123"/>
      <c r="X42" s="123"/>
      <c r="Y42" s="123"/>
      <c r="Z42" s="123"/>
      <c r="AA42" s="123"/>
      <c r="AB42" s="123"/>
    </row>
    <row r="43" spans="2:28" s="16" customFormat="1" ht="11.25" x14ac:dyDescent="0.2">
      <c r="B43" s="26"/>
      <c r="C43" s="51"/>
      <c r="D43" s="22"/>
      <c r="E43" s="22"/>
      <c r="F43" s="38"/>
      <c r="G43" s="38"/>
      <c r="H43" s="38"/>
      <c r="I43" s="38"/>
      <c r="J43" s="38"/>
      <c r="K43" s="38"/>
      <c r="L43" s="22"/>
      <c r="V43" s="123"/>
      <c r="W43" s="123"/>
      <c r="X43" s="123"/>
      <c r="Y43" s="123"/>
      <c r="Z43" s="123"/>
      <c r="AA43" s="123"/>
      <c r="AB43" s="123"/>
    </row>
    <row r="44" spans="2:28" s="16" customFormat="1" ht="11.25" x14ac:dyDescent="0.2">
      <c r="B44" s="22"/>
      <c r="C44" s="51"/>
      <c r="D44" s="22"/>
      <c r="E44" s="22"/>
      <c r="F44" s="38"/>
      <c r="G44" s="38"/>
      <c r="H44" s="38"/>
      <c r="I44" s="38"/>
      <c r="J44" s="38"/>
      <c r="K44" s="38"/>
      <c r="L44" s="22"/>
    </row>
    <row r="45" spans="2:28" s="16" customFormat="1" ht="11.25" x14ac:dyDescent="0.2">
      <c r="B45" s="26"/>
      <c r="C45" s="50"/>
      <c r="D45" s="26"/>
      <c r="E45" s="26"/>
      <c r="F45" s="37"/>
      <c r="G45" s="37"/>
      <c r="H45" s="37"/>
      <c r="I45" s="37"/>
      <c r="J45" s="37"/>
      <c r="K45" s="37"/>
      <c r="L45" s="31"/>
    </row>
    <row r="46" spans="2:28" s="16" customFormat="1" ht="9.9499999999999993" customHeight="1" x14ac:dyDescent="0.2">
      <c r="C46" s="54" t="s">
        <v>19</v>
      </c>
      <c r="D46" s="26"/>
      <c r="E46" s="34"/>
      <c r="F46" s="36">
        <v>0</v>
      </c>
      <c r="G46" s="36">
        <v>0</v>
      </c>
      <c r="H46" s="35">
        <f>SUM(F46+G46)</f>
        <v>0</v>
      </c>
      <c r="I46" s="36"/>
      <c r="J46" s="36">
        <v>0</v>
      </c>
      <c r="K46" s="35">
        <f>SUM(H46-I46)</f>
        <v>0</v>
      </c>
      <c r="L46" s="31"/>
    </row>
    <row r="47" spans="2:28" s="16" customFormat="1" ht="11.25" x14ac:dyDescent="0.2">
      <c r="B47" s="55"/>
      <c r="C47" s="52" t="s">
        <v>20</v>
      </c>
      <c r="D47" s="26"/>
      <c r="E47" s="34"/>
      <c r="F47" s="33"/>
      <c r="G47" s="33"/>
      <c r="H47" s="23"/>
      <c r="I47" s="33"/>
      <c r="J47" s="33"/>
      <c r="K47" s="23"/>
      <c r="L47" s="31"/>
    </row>
    <row r="48" spans="2:28" s="16" customFormat="1" ht="9.9499999999999993" customHeight="1" x14ac:dyDescent="0.2">
      <c r="C48" s="56"/>
      <c r="D48" s="26"/>
      <c r="E48" s="34"/>
      <c r="F48" s="33"/>
      <c r="G48" s="33"/>
      <c r="H48" s="23"/>
      <c r="I48" s="33"/>
      <c r="J48" s="33"/>
      <c r="K48" s="23"/>
      <c r="L48" s="31"/>
    </row>
    <row r="49" spans="2:32" s="16" customFormat="1" ht="9.9499999999999993" customHeight="1" x14ac:dyDescent="0.2">
      <c r="B49" s="56"/>
      <c r="C49" s="56"/>
      <c r="D49" s="26"/>
      <c r="E49" s="34"/>
      <c r="F49" s="33"/>
      <c r="G49" s="33"/>
      <c r="H49" s="23"/>
      <c r="I49" s="33"/>
      <c r="J49" s="33"/>
      <c r="K49" s="23"/>
      <c r="L49" s="31"/>
    </row>
    <row r="50" spans="2:32" s="16" customFormat="1" ht="11.25" x14ac:dyDescent="0.2">
      <c r="B50" s="26"/>
      <c r="C50" s="50"/>
      <c r="D50" s="26"/>
      <c r="E50" s="26"/>
      <c r="F50" s="32"/>
      <c r="G50" s="32"/>
      <c r="H50" s="32"/>
      <c r="I50" s="32"/>
      <c r="J50" s="32"/>
      <c r="K50" s="32"/>
      <c r="L50" s="31"/>
    </row>
    <row r="51" spans="2:32" s="16" customFormat="1" ht="9.9499999999999993" customHeight="1" x14ac:dyDescent="0.2">
      <c r="B51" s="26"/>
      <c r="C51" s="50"/>
      <c r="D51" s="26"/>
      <c r="E51" s="26"/>
      <c r="F51" s="32"/>
      <c r="G51" s="32"/>
      <c r="H51" s="32"/>
      <c r="I51" s="32"/>
      <c r="J51" s="32"/>
      <c r="K51" s="32"/>
      <c r="L51" s="31"/>
    </row>
    <row r="52" spans="2:32" s="16" customFormat="1" ht="9.9499999999999993" customHeight="1" thickBot="1" x14ac:dyDescent="0.25">
      <c r="B52" s="30"/>
      <c r="C52" s="53"/>
      <c r="D52" s="30"/>
      <c r="E52" s="29"/>
      <c r="F52" s="28"/>
      <c r="G52" s="28"/>
      <c r="H52" s="28"/>
      <c r="I52" s="28"/>
      <c r="J52" s="28"/>
      <c r="K52" s="28"/>
      <c r="L52" s="27"/>
    </row>
    <row r="53" spans="2:32" s="16" customFormat="1" ht="9.9499999999999993" customHeight="1" thickTop="1" x14ac:dyDescent="0.2">
      <c r="B53" s="26"/>
      <c r="C53" s="25" t="s">
        <v>0</v>
      </c>
      <c r="D53" s="24"/>
      <c r="E53" s="24"/>
      <c r="F53" s="23">
        <f>SUM(F22+F34+F46)</f>
        <v>1457470</v>
      </c>
      <c r="G53" s="23">
        <f>SUM(G22+G34+G46)</f>
        <v>0</v>
      </c>
      <c r="H53" s="23">
        <f>SUM(F53+G53)</f>
        <v>1457470</v>
      </c>
      <c r="I53" s="23">
        <f>SUM(I22+I34+I46)</f>
        <v>234283</v>
      </c>
      <c r="J53" s="23">
        <f>SUM(J22+J34+J46)</f>
        <v>233732.1</v>
      </c>
      <c r="K53" s="23">
        <f>SUM(H53-I53)</f>
        <v>1223187</v>
      </c>
      <c r="L53" s="22"/>
    </row>
    <row r="54" spans="2:32" s="16" customFormat="1" ht="11.25" x14ac:dyDescent="0.2">
      <c r="B54" s="21"/>
      <c r="C54" s="21"/>
      <c r="D54" s="21"/>
      <c r="E54" s="20"/>
      <c r="F54" s="19"/>
      <c r="G54" s="19"/>
      <c r="H54" s="19"/>
      <c r="I54" s="19"/>
      <c r="J54" s="19"/>
      <c r="K54" s="19"/>
      <c r="L54" s="18"/>
    </row>
    <row r="55" spans="2:32" s="16" customFormat="1" ht="11.25" x14ac:dyDescent="0.2">
      <c r="B55" s="7"/>
      <c r="C55" s="6"/>
      <c r="D55" s="8"/>
    </row>
    <row r="56" spans="2:32" s="16" customFormat="1" ht="9.9499999999999993" customHeight="1" x14ac:dyDescent="0.2">
      <c r="B56" s="7"/>
      <c r="C56" s="9"/>
      <c r="D56" s="8"/>
    </row>
    <row r="57" spans="2:32" s="16" customFormat="1" ht="9.9499999999999993" customHeight="1" x14ac:dyDescent="0.2">
      <c r="B57" s="7"/>
      <c r="C57" s="6"/>
      <c r="D57" s="8"/>
    </row>
    <row r="58" spans="2:32" s="16" customFormat="1" ht="9.75" customHeight="1" x14ac:dyDescent="0.2">
      <c r="B58" s="7"/>
      <c r="C58" s="6"/>
      <c r="D58" s="8"/>
    </row>
    <row r="59" spans="2:32" s="16" customFormat="1" ht="12.75" customHeight="1" x14ac:dyDescent="0.2">
      <c r="B59" s="7"/>
      <c r="C59" s="6"/>
      <c r="D59" s="8"/>
    </row>
    <row r="60" spans="2:32" s="17" customFormat="1" ht="7.5" customHeight="1" x14ac:dyDescent="0.25">
      <c r="B60" s="7"/>
      <c r="C60" s="6"/>
      <c r="D60" s="8"/>
    </row>
    <row r="61" spans="2:32" s="16" customFormat="1" ht="10.5" customHeight="1" x14ac:dyDescent="0.2">
      <c r="B61" s="7"/>
      <c r="C61" s="6"/>
      <c r="D61" s="8"/>
    </row>
    <row r="62" spans="2:32" s="16" customFormat="1" ht="10.5" customHeight="1" x14ac:dyDescent="0.2">
      <c r="B62" s="7"/>
      <c r="C62" s="6"/>
      <c r="D62" s="8"/>
    </row>
    <row r="63" spans="2:32" s="16" customFormat="1" ht="10.5" customHeight="1" x14ac:dyDescent="0.2">
      <c r="B63" s="7"/>
      <c r="C63" s="6"/>
      <c r="D63" s="8"/>
    </row>
    <row r="64" spans="2:32" s="3" customFormat="1" ht="10.5" customHeight="1" x14ac:dyDescent="0.2">
      <c r="B64" s="7"/>
      <c r="C64" s="6"/>
      <c r="D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2:32" s="3" customFormat="1" ht="10.5" customHeight="1" x14ac:dyDescent="0.2">
      <c r="B65" s="7"/>
      <c r="C65" s="6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2:32" s="3" customFormat="1" ht="10.5" customHeight="1" x14ac:dyDescent="0.2">
      <c r="B66" s="7"/>
      <c r="C66" s="6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2:32" s="3" customFormat="1" ht="10.5" customHeight="1" x14ac:dyDescent="0.2">
      <c r="B67" s="7"/>
      <c r="C67" s="6"/>
      <c r="D67" s="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2:32" s="3" customFormat="1" ht="10.5" customHeight="1" x14ac:dyDescent="0.2">
      <c r="B68" s="7"/>
      <c r="C68" s="9"/>
      <c r="D68" s="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2:32" s="3" customFormat="1" ht="10.5" customHeight="1" x14ac:dyDescent="0.2">
      <c r="B69" s="7"/>
      <c r="C69" s="6"/>
      <c r="D69" s="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2:32" s="3" customFormat="1" ht="12.75" x14ac:dyDescent="0.2">
      <c r="B70" s="7"/>
      <c r="C70" s="6"/>
      <c r="D70" s="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2:32" s="3" customFormat="1" ht="12.75" x14ac:dyDescent="0.2">
      <c r="B71" s="7"/>
      <c r="C71" s="6"/>
      <c r="D71" s="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2:32" s="3" customFormat="1" ht="12.75" x14ac:dyDescent="0.2">
      <c r="B72" s="7"/>
      <c r="C72" s="6"/>
      <c r="D72" s="8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2:32" s="3" customFormat="1" ht="12.75" x14ac:dyDescent="0.2">
      <c r="B73" s="7"/>
      <c r="C73" s="6"/>
      <c r="D73" s="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2:32" s="3" customFormat="1" ht="12.75" x14ac:dyDescent="0.2">
      <c r="B74" s="7"/>
      <c r="C74" s="6"/>
      <c r="D74" s="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2:32" s="3" customFormat="1" ht="12.75" x14ac:dyDescent="0.2">
      <c r="B75" s="7"/>
      <c r="C75" s="6"/>
      <c r="D75" s="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2:32" s="3" customFormat="1" ht="12.75" x14ac:dyDescent="0.2">
      <c r="B76" s="7"/>
      <c r="C76" s="6"/>
      <c r="D76" s="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2:32" s="3" customFormat="1" ht="12.75" x14ac:dyDescent="0.2">
      <c r="B77" s="7"/>
      <c r="C77" s="6"/>
      <c r="D77" s="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2:32" s="3" customFormat="1" ht="12.75" x14ac:dyDescent="0.2">
      <c r="B78" s="7"/>
      <c r="C78" s="6"/>
      <c r="D78" s="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2:32" s="3" customFormat="1" ht="12.75" x14ac:dyDescent="0.2">
      <c r="B79" s="7"/>
      <c r="C79" s="6"/>
      <c r="D79" s="1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2:32" s="3" customFormat="1" ht="12.75" x14ac:dyDescent="0.2">
      <c r="B80" s="7"/>
      <c r="C80" s="9"/>
      <c r="D80" s="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2:32" s="3" customFormat="1" ht="12.75" x14ac:dyDescent="0.2">
      <c r="B81" s="7"/>
      <c r="C81" s="6"/>
      <c r="D81" s="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2:32" s="3" customFormat="1" ht="12.75" x14ac:dyDescent="0.2">
      <c r="B82" s="7"/>
      <c r="C82" s="6"/>
      <c r="D82" s="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2:32" s="3" customFormat="1" ht="12.75" x14ac:dyDescent="0.2">
      <c r="B83" s="7"/>
      <c r="C83" s="6"/>
      <c r="D83" s="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2:32" s="3" customFormat="1" ht="12.75" x14ac:dyDescent="0.2">
      <c r="B84" s="7"/>
      <c r="C84" s="14"/>
      <c r="D84" s="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2:32" s="3" customFormat="1" ht="12.75" x14ac:dyDescent="0.2">
      <c r="B85" s="8"/>
      <c r="C85" s="8"/>
      <c r="D85" s="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2:32" s="3" customFormat="1" ht="12.75" x14ac:dyDescent="0.2">
      <c r="B86" s="7"/>
      <c r="C86" s="9"/>
      <c r="D86" s="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2:32" s="3" customFormat="1" ht="12.75" x14ac:dyDescent="0.2">
      <c r="B87" s="7"/>
      <c r="C87" s="13"/>
      <c r="D87" s="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2:32" s="3" customFormat="1" ht="12.75" x14ac:dyDescent="0.2">
      <c r="B88" s="7"/>
      <c r="C88" s="6"/>
      <c r="D88" s="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2:32" s="3" customFormat="1" ht="12.75" x14ac:dyDescent="0.2">
      <c r="B89" s="7"/>
      <c r="C89" s="6"/>
      <c r="D89" s="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2:32" s="3" customFormat="1" ht="12.75" x14ac:dyDescent="0.2">
      <c r="B90" s="7"/>
      <c r="C90" s="6"/>
      <c r="D90" s="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2:32" s="3" customFormat="1" ht="12.75" x14ac:dyDescent="0.2">
      <c r="B91" s="7"/>
      <c r="C91" s="6"/>
      <c r="D91" s="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2:32" s="3" customFormat="1" ht="12.75" x14ac:dyDescent="0.2">
      <c r="B92" s="7"/>
      <c r="C92" s="6"/>
      <c r="D92" s="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2:32" s="3" customFormat="1" ht="12.75" x14ac:dyDescent="0.2">
      <c r="B93" s="7"/>
      <c r="C93" s="6"/>
      <c r="D93" s="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2:32" s="3" customFormat="1" ht="12.75" x14ac:dyDescent="0.2">
      <c r="B94" s="7"/>
      <c r="C94" s="6"/>
      <c r="D94" s="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2:32" s="3" customFormat="1" ht="12.75" x14ac:dyDescent="0.2">
      <c r="B95" s="7"/>
      <c r="C95" s="6"/>
      <c r="D95" s="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2:32" s="3" customFormat="1" ht="12.75" x14ac:dyDescent="0.2">
      <c r="B96" s="7"/>
      <c r="C96" s="9"/>
      <c r="D96" s="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2:32" s="3" customFormat="1" ht="12.75" x14ac:dyDescent="0.2">
      <c r="B97" s="7"/>
      <c r="C97" s="6"/>
      <c r="D97" s="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2:32" s="3" customFormat="1" ht="12.75" x14ac:dyDescent="0.2">
      <c r="B98" s="7"/>
      <c r="C98" s="6"/>
      <c r="D98" s="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2:32" s="3" customFormat="1" ht="12.75" x14ac:dyDescent="0.2">
      <c r="B99" s="7"/>
      <c r="C99" s="6"/>
      <c r="D99" s="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2:32" s="3" customFormat="1" ht="12.75" x14ac:dyDescent="0.2">
      <c r="B100" s="7"/>
      <c r="C100" s="14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2:32" s="3" customFormat="1" ht="12.75" x14ac:dyDescent="0.2">
      <c r="B101" s="8"/>
      <c r="C101" s="8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2:32" s="3" customFormat="1" ht="12.75" x14ac:dyDescent="0.2">
      <c r="B102" s="7"/>
      <c r="C102" s="9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2:32" s="3" customFormat="1" ht="12.75" x14ac:dyDescent="0.2">
      <c r="B103" s="7"/>
      <c r="C103" s="13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2:32" s="3" customFormat="1" ht="12.75" x14ac:dyDescent="0.2">
      <c r="B104" s="7"/>
      <c r="C104" s="6"/>
      <c r="D104" s="8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2:32" s="3" customFormat="1" ht="12.75" x14ac:dyDescent="0.2">
      <c r="B105" s="7"/>
      <c r="C105" s="6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2:32" s="3" customFormat="1" ht="12.75" x14ac:dyDescent="0.2">
      <c r="B106" s="7"/>
      <c r="C106" s="6"/>
      <c r="D106" s="8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2:32" s="3" customFormat="1" ht="12.75" x14ac:dyDescent="0.2">
      <c r="B107" s="7"/>
      <c r="C107" s="6"/>
      <c r="D107" s="8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2:32" s="3" customFormat="1" ht="12.75" x14ac:dyDescent="0.2">
      <c r="B108" s="7"/>
      <c r="C108" s="6"/>
      <c r="D108" s="8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2:32" s="3" customFormat="1" ht="12.75" x14ac:dyDescent="0.2">
      <c r="B109" s="7"/>
      <c r="C109" s="6"/>
      <c r="D109" s="8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2:32" s="3" customFormat="1" ht="12.75" x14ac:dyDescent="0.2">
      <c r="B110" s="7"/>
      <c r="C110" s="6"/>
      <c r="D110" s="8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2:32" s="3" customFormat="1" ht="13.5" thickBot="1" x14ac:dyDescent="0.25">
      <c r="B111" s="12"/>
      <c r="C111" s="11"/>
      <c r="D111" s="10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2:32" s="3" customFormat="1" ht="13.5" thickTop="1" x14ac:dyDescent="0.2">
      <c r="B112" s="7"/>
      <c r="C112" s="9"/>
      <c r="D112" s="8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2:32" s="3" customFormat="1" ht="12.75" x14ac:dyDescent="0.2">
      <c r="B113" s="7"/>
      <c r="C113" s="6"/>
      <c r="D113" s="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2:32" s="3" customFormat="1" ht="12.75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2:32" s="3" customFormat="1" ht="12.75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2:32" s="3" customFormat="1" ht="12.75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2:32" s="3" customFormat="1" ht="12.75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2:32" s="3" customFormat="1" ht="12.75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2:32" s="3" customFormat="1" ht="12.75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2:32" s="3" customFormat="1" ht="12.75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2:32" s="3" customFormat="1" ht="12.75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2:32" s="3" customFormat="1" ht="12.75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2:32" s="3" customFormat="1" ht="12.75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2:32" s="3" customFormat="1" ht="12.75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2:32" s="3" customFormat="1" ht="12.75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2:32" s="3" customFormat="1" ht="12.75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2:32" s="3" customFormat="1" ht="12.75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2:32" s="3" customFormat="1" ht="12.75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2:32" s="3" customFormat="1" ht="12.75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2:32" s="3" customFormat="1" ht="12.75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2:32" s="3" customFormat="1" ht="12.75" x14ac:dyDescent="0.2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2:32" s="3" customFormat="1" ht="12.75" x14ac:dyDescent="0.2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2:32" s="3" customFormat="1" ht="12.75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2:32" s="3" customFormat="1" ht="12.75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2:32" s="3" customFormat="1" ht="12.75" x14ac:dyDescent="0.2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2:32" s="3" customFormat="1" ht="12.75" x14ac:dyDescent="0.2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2:32" s="3" customFormat="1" ht="12.75" x14ac:dyDescent="0.2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2:32" s="3" customFormat="1" ht="12.75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2:32" s="3" customFormat="1" ht="12.75" x14ac:dyDescent="0.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2:32" s="3" customFormat="1" ht="12.75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2:32" s="3" customFormat="1" ht="12.75" x14ac:dyDescent="0.2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2:32" s="3" customFormat="1" ht="12.75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2:32" s="3" customFormat="1" ht="12.75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2:32" s="3" customFormat="1" ht="12.75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2:32" s="3" customFormat="1" ht="12.75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2:32" s="3" customFormat="1" ht="12.75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2:32" s="3" customFormat="1" ht="12.7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2:32" s="3" customFormat="1" ht="12.7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2:32" s="3" customFormat="1" ht="12.75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2:32" s="3" customFormat="1" ht="12.75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2:32" s="3" customFormat="1" ht="12.75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2:32" s="3" customFormat="1" ht="12.75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2:32" s="3" customFormat="1" ht="12.75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2:32" s="3" customFormat="1" ht="12.75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2:32" s="3" customFormat="1" ht="12.75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2:32" s="3" customFormat="1" ht="12.75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2:32" s="3" customFormat="1" ht="12.75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2:32" s="3" customFormat="1" ht="12.75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2:32" s="3" customFormat="1" ht="12.75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2:32" s="3" customFormat="1" ht="12.75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2:32" s="3" customFormat="1" ht="12.75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2:32" s="3" customFormat="1" ht="12.75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2:32" s="3" customFormat="1" ht="12.75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2:32" s="3" customFormat="1" ht="12.75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2:32" s="3" customFormat="1" ht="12.75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2:32" s="3" customFormat="1" ht="12.75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2:32" s="3" customFormat="1" ht="12.75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2:32" s="3" customFormat="1" ht="12.75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2:32" s="3" customFormat="1" ht="12.75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2:32" s="3" customFormat="1" ht="12.75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2:32" s="3" customFormat="1" ht="12.75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2:32" s="3" customFormat="1" ht="12.75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2:32" s="3" customFormat="1" ht="12.75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2:32" s="3" customFormat="1" ht="12.75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2:32" s="3" customFormat="1" ht="12.75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2:32" s="3" customFormat="1" ht="12.75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2:32" s="3" customFormat="1" ht="12.75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2:32" s="3" customFormat="1" ht="12.75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2:32" s="3" customFormat="1" ht="12.75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2:32" s="3" customFormat="1" ht="12.75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2:32" s="3" customFormat="1" ht="12.75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2:32" s="3" customFormat="1" ht="12.75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2:32" s="3" customFormat="1" ht="12.75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2:32" s="3" customFormat="1" ht="12.75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2:32" s="3" customFormat="1" ht="12.75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2:32" s="3" customFormat="1" ht="12.75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2:32" s="3" customFormat="1" ht="12.75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2:32" s="3" customFormat="1" ht="12.75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spans="2:32" s="3" customFormat="1" ht="12.75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spans="2:32" s="3" customFormat="1" ht="12.75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spans="2:32" s="3" customFormat="1" ht="12.75" x14ac:dyDescent="0.2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spans="2:32" s="3" customFormat="1" ht="12.75" x14ac:dyDescent="0.2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spans="2:32" s="3" customFormat="1" ht="12.75" x14ac:dyDescent="0.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spans="2:32" s="3" customFormat="1" ht="12.75" x14ac:dyDescent="0.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spans="2:32" s="3" customFormat="1" ht="12.75" x14ac:dyDescent="0.2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spans="2:32" s="3" customFormat="1" ht="12.75" x14ac:dyDescent="0.2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2:32" s="3" customFormat="1" ht="12.75" x14ac:dyDescent="0.2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2:32" s="3" customFormat="1" ht="12.75" x14ac:dyDescent="0.2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spans="2:32" s="3" customFormat="1" ht="12.75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2:32" s="3" customFormat="1" ht="12.75" x14ac:dyDescent="0.2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2:32" s="3" customFormat="1" ht="12.75" x14ac:dyDescent="0.2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2:32" s="3" customFormat="1" ht="12.75" x14ac:dyDescent="0.2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2:32" s="3" customFormat="1" ht="12.75" x14ac:dyDescent="0.2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spans="2:32" s="3" customFormat="1" ht="12.75" x14ac:dyDescent="0.2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spans="2:32" s="3" customFormat="1" ht="12.75" x14ac:dyDescent="0.2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spans="2:32" s="3" customFormat="1" ht="12.75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spans="2:32" s="3" customFormat="1" ht="12.75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2:32" s="3" customFormat="1" ht="12.75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spans="2:32" s="3" customFormat="1" ht="12.75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2:32" s="3" customFormat="1" ht="12.75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spans="2:32" s="3" customFormat="1" ht="12.75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2:32" s="3" customFormat="1" ht="12.75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2:32" s="3" customFormat="1" ht="12.75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2:32" s="3" customFormat="1" ht="12.75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2:32" s="3" customFormat="1" ht="12.75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spans="2:32" s="3" customFormat="1" ht="12.75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spans="2:32" s="3" customFormat="1" ht="12.75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spans="2:32" s="3" customFormat="1" ht="12.75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spans="2:32" s="3" customFormat="1" ht="12.75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spans="2:32" s="3" customFormat="1" ht="12.75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spans="2:32" s="3" customFormat="1" ht="12.75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spans="2:32" s="3" customFormat="1" ht="12.75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spans="2:32" s="3" customFormat="1" ht="12.75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spans="2:32" s="3" customFormat="1" ht="12.75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spans="2:32" s="3" customFormat="1" ht="12.75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spans="2:32" s="3" customFormat="1" ht="12.75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spans="2:32" s="3" customFormat="1" ht="12.75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spans="2:32" s="3" customFormat="1" ht="12.75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spans="2:32" s="3" customFormat="1" ht="12.75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spans="2:32" s="3" customFormat="1" ht="12.75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spans="2:32" s="3" customFormat="1" ht="12.75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spans="2:32" s="3" customFormat="1" ht="12.75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spans="2:32" s="3" customFormat="1" ht="12.75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spans="2:32" s="3" customFormat="1" ht="12.75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spans="2:32" s="3" customFormat="1" ht="12.75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2:32" s="3" customFormat="1" ht="12.75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spans="2:32" s="3" customFormat="1" ht="12.75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spans="2:32" s="3" customFormat="1" ht="12.75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 spans="2:32" s="3" customFormat="1" ht="12.75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spans="2:32" s="3" customFormat="1" ht="12.75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 spans="2:32" s="3" customFormat="1" ht="12.75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spans="2:32" s="3" customFormat="1" ht="12.75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spans="2:32" s="3" customFormat="1" ht="12.75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2:32" s="3" customFormat="1" ht="12.75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2:32" s="3" customFormat="1" ht="12.75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2:32" s="3" customFormat="1" ht="12.75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2:32" s="3" customFormat="1" ht="12.75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2:32" s="3" customFormat="1" ht="12.75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 spans="2:32" s="3" customFormat="1" ht="12.75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spans="2:32" s="3" customFormat="1" ht="12.75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spans="2:32" s="3" customFormat="1" ht="12.75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spans="2:32" s="3" customFormat="1" ht="12.75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 spans="2:32" s="3" customFormat="1" ht="12.75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spans="2:32" s="3" customFormat="1" ht="12.75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 spans="2:32" s="3" customFormat="1" ht="12.75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spans="2:32" s="3" customFormat="1" ht="12.75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 spans="2:32" s="3" customFormat="1" ht="12.75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spans="2:32" s="3" customFormat="1" ht="12.75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 spans="2:32" s="3" customFormat="1" ht="12.75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spans="2:32" s="3" customFormat="1" ht="12.75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 spans="2:32" s="3" customFormat="1" ht="12.75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spans="2:32" s="3" customFormat="1" ht="12.75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 spans="2:32" s="3" customFormat="1" ht="12.75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spans="2:32" s="3" customFormat="1" ht="12.75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 spans="2:32" s="3" customFormat="1" ht="12.75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spans="2:32" s="3" customFormat="1" ht="12.75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 spans="2:32" s="3" customFormat="1" ht="12.75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spans="2:32" s="3" customFormat="1" ht="12.75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spans="2:32" s="3" customFormat="1" ht="12.75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spans="2:32" s="3" customFormat="1" ht="12.75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spans="2:32" s="3" customFormat="1" ht="12.75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spans="2:32" s="3" customFormat="1" ht="12.75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spans="2:32" s="3" customFormat="1" ht="12.75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spans="2:32" s="3" customFormat="1" ht="12.75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 spans="2:32" s="3" customFormat="1" ht="12.75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spans="2:32" s="3" customFormat="1" ht="12.75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spans="2:32" s="3" customFormat="1" ht="12.7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spans="2:32" s="3" customFormat="1" ht="12.75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spans="2:32" s="3" customFormat="1" ht="12.75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spans="2:32" s="3" customFormat="1" ht="12.75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spans="2:32" s="3" customFormat="1" ht="12.75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spans="2:32" s="3" customFormat="1" ht="12.75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 spans="2:32" s="3" customFormat="1" ht="12.75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spans="2:32" s="3" customFormat="1" ht="12.75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 spans="2:32" s="3" customFormat="1" ht="12.75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spans="2:32" s="3" customFormat="1" ht="12.75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 spans="2:32" s="3" customFormat="1" ht="12.75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spans="2:32" s="3" customFormat="1" ht="12.75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 spans="2:32" s="3" customFormat="1" ht="12.75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spans="2:32" s="3" customFormat="1" ht="12.75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spans="2:32" s="3" customFormat="1" ht="12.75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spans="2:32" s="3" customFormat="1" ht="12.75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 spans="2:32" s="3" customFormat="1" ht="12.75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spans="2:32" s="3" customFormat="1" ht="12.75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spans="2:32" s="3" customFormat="1" ht="12.75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spans="2:32" s="3" customFormat="1" ht="12.75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spans="2:32" s="3" customFormat="1" ht="12.75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spans="2:32" s="3" customFormat="1" ht="12.75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spans="2:32" s="3" customFormat="1" ht="12.75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2:32" s="3" customFormat="1" ht="12.75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2:32" s="3" customFormat="1" ht="12.75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2:32" s="3" customFormat="1" ht="12.75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2:32" s="3" customFormat="1" ht="12.75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2:32" s="3" customFormat="1" ht="12.75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2:32" s="3" customFormat="1" ht="12.75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2:32" s="3" customFormat="1" ht="12.75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2:32" s="3" customFormat="1" ht="12.75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2:32" s="3" customFormat="1" ht="12.75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2:32" s="3" customFormat="1" ht="12.75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2:32" s="3" customFormat="1" ht="12.75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2:32" s="3" customFormat="1" ht="12.75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2:32" s="3" customFormat="1" ht="12.75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2:32" s="3" customFormat="1" ht="12.75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2:32" s="3" customFormat="1" ht="12.75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spans="2:32" s="3" customFormat="1" ht="12.75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2:32" s="3" customFormat="1" ht="12.75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spans="2:32" s="3" customFormat="1" ht="12.75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2:32" s="3" customFormat="1" ht="12.75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spans="2:32" s="3" customFormat="1" ht="12.75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spans="2:32" s="3" customFormat="1" ht="12.75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spans="2:32" s="3" customFormat="1" ht="12.75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spans="2:32" s="3" customFormat="1" ht="12.75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spans="2:32" s="3" customFormat="1" ht="12.75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spans="2:32" s="3" customFormat="1" ht="12.75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spans="2:32" s="3" customFormat="1" ht="12.75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spans="2:32" s="3" customFormat="1" ht="12.75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spans="2:32" s="3" customFormat="1" ht="12.75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spans="2:32" s="3" customFormat="1" ht="12.75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spans="2:32" s="3" customFormat="1" ht="12.75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spans="2:32" s="3" customFormat="1" ht="12.75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spans="2:32" s="3" customFormat="1" ht="12.75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spans="2:32" s="3" customFormat="1" ht="12.75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spans="2:32" s="3" customFormat="1" ht="12.75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spans="2:32" s="3" customFormat="1" ht="12.75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spans="2:32" s="3" customFormat="1" ht="12.75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spans="2:32" s="3" customFormat="1" ht="12.75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spans="2:32" s="3" customFormat="1" ht="12.75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spans="2:32" s="3" customFormat="1" ht="12.75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spans="2:32" s="3" customFormat="1" ht="12.75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2:32" s="3" customFormat="1" ht="12.75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spans="2:32" s="3" customFormat="1" ht="12.75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spans="2:32" s="3" customFormat="1" ht="12.75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spans="2:32" s="3" customFormat="1" ht="12.75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spans="2:32" s="3" customFormat="1" ht="12.75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 spans="2:32" s="3" customFormat="1" ht="12.75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spans="2:32" s="3" customFormat="1" ht="12.75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 spans="2:32" s="3" customFormat="1" ht="12.75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spans="2:32" s="3" customFormat="1" ht="12.75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 spans="2:32" s="3" customFormat="1" ht="12.75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spans="2:32" s="3" customFormat="1" ht="12.75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 spans="2:32" s="3" customFormat="1" ht="12.75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spans="2:32" s="3" customFormat="1" ht="12.75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 spans="2:32" s="3" customFormat="1" ht="12.75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spans="2:32" s="3" customFormat="1" ht="12.75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 spans="2:32" s="3" customFormat="1" ht="12.75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spans="2:32" s="3" customFormat="1" ht="12.75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 spans="2:32" s="3" customFormat="1" ht="12.75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spans="2:32" s="3" customFormat="1" ht="12.75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 spans="2:32" s="3" customFormat="1" ht="12.75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spans="2:32" s="3" customFormat="1" ht="12.75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 spans="2:32" s="3" customFormat="1" ht="12.75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spans="2:32" s="3" customFormat="1" ht="12.75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 spans="2:32" s="3" customFormat="1" ht="12.75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spans="2:32" s="3" customFormat="1" ht="12.75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 spans="2:32" s="3" customFormat="1" ht="12.75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spans="2:32" s="3" customFormat="1" ht="12.75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 spans="2:32" s="3" customFormat="1" ht="12.75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spans="2:32" s="3" customFormat="1" ht="12.75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 spans="2:32" s="3" customFormat="1" ht="12.75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spans="2:32" s="3" customFormat="1" ht="12.75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 spans="2:32" s="3" customFormat="1" ht="12.75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spans="2:32" s="3" customFormat="1" ht="12.75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 spans="2:32" s="3" customFormat="1" ht="12.75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spans="2:32" s="3" customFormat="1" ht="12.75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</row>
    <row r="375" spans="2:32" s="3" customFormat="1" ht="12.75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spans="2:32" s="3" customFormat="1" ht="12.75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 spans="2:32" s="3" customFormat="1" ht="12.75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spans="2:32" s="3" customFormat="1" ht="12.75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 spans="2:32" s="3" customFormat="1" ht="12.75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spans="2:32" s="3" customFormat="1" ht="12.75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 spans="2:32" s="3" customFormat="1" ht="12.75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spans="2:32" s="3" customFormat="1" ht="12.75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 spans="2:32" s="3" customFormat="1" ht="12.75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spans="2:32" s="3" customFormat="1" ht="12.75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</row>
    <row r="385" spans="2:32" s="3" customFormat="1" ht="12.75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 spans="2:32" s="3" customFormat="1" ht="12.75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 spans="2:32" s="3" customFormat="1" ht="12.75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spans="2:32" s="3" customFormat="1" ht="12.75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</row>
    <row r="389" spans="2:32" s="3" customFormat="1" ht="12.75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 spans="2:32" s="3" customFormat="1" ht="12.75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 spans="2:32" s="3" customFormat="1" ht="12.75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spans="2:32" s="3" customFormat="1" ht="12.75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 spans="2:32" s="3" customFormat="1" ht="12.75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spans="2:32" s="3" customFormat="1" ht="12.75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</row>
    <row r="395" spans="2:32" s="3" customFormat="1" ht="12.75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 spans="2:32" s="3" customFormat="1" ht="12.75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</row>
    <row r="397" spans="2:32" s="3" customFormat="1" ht="12.75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 spans="2:32" s="3" customFormat="1" ht="12.75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</row>
    <row r="399" spans="2:32" s="3" customFormat="1" ht="12.75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 spans="2:32" s="3" customFormat="1" ht="12.75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</row>
    <row r="401" spans="2:32" s="3" customFormat="1" ht="12.75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 spans="2:32" s="3" customFormat="1" ht="12.75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</row>
    <row r="403" spans="2:32" s="3" customFormat="1" ht="12.75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 spans="2:32" s="3" customFormat="1" ht="12.75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spans="2:32" s="3" customFormat="1" ht="12.75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 spans="2:32" s="3" customFormat="1" ht="12.75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</row>
    <row r="407" spans="2:32" s="3" customFormat="1" ht="12.75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 spans="2:32" s="3" customFormat="1" ht="12.75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 spans="2:32" s="3" customFormat="1" ht="12.75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spans="2:32" s="3" customFormat="1" ht="12.75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</row>
    <row r="411" spans="2:32" s="3" customFormat="1" ht="12.75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 spans="2:32" s="3" customFormat="1" ht="12.75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spans="2:32" s="3" customFormat="1" ht="12.75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spans="2:32" s="3" customFormat="1" ht="12.75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spans="2:32" s="3" customFormat="1" ht="12.75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spans="2:32" s="3" customFormat="1" ht="12.75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 spans="2:32" s="3" customFormat="1" ht="12.75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 spans="2:32" s="3" customFormat="1" ht="12.75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 spans="2:32" s="3" customFormat="1" ht="12.75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 spans="2:32" s="3" customFormat="1" ht="12.75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</row>
    <row r="421" spans="2:32" s="3" customFormat="1" ht="12.75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 spans="2:32" s="3" customFormat="1" ht="12.75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</row>
    <row r="423" spans="2:32" s="3" customFormat="1" ht="12.75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 spans="2:32" s="3" customFormat="1" ht="12.75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</row>
    <row r="425" spans="2:32" s="3" customFormat="1" ht="12.75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 spans="2:32" s="3" customFormat="1" ht="12.75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</row>
    <row r="427" spans="2:32" s="3" customFormat="1" ht="12.75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 spans="2:32" s="3" customFormat="1" ht="12.75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</row>
    <row r="429" spans="2:32" s="3" customFormat="1" ht="12.75" x14ac:dyDescent="0.2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 spans="2:32" s="3" customFormat="1" ht="12.75" x14ac:dyDescent="0.2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</row>
    <row r="431" spans="2:32" s="3" customFormat="1" ht="12.75" x14ac:dyDescent="0.2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 spans="2:32" s="3" customFormat="1" ht="12.75" x14ac:dyDescent="0.2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</row>
    <row r="433" spans="2:32" s="3" customFormat="1" ht="12.75" x14ac:dyDescent="0.2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 spans="2:32" s="3" customFormat="1" ht="12.75" x14ac:dyDescent="0.2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</row>
    <row r="435" spans="2:32" s="3" customFormat="1" ht="12.75" x14ac:dyDescent="0.2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</sheetData>
  <mergeCells count="6">
    <mergeCell ref="V42:AB43"/>
    <mergeCell ref="B12:T12"/>
    <mergeCell ref="B13:T13"/>
    <mergeCell ref="B14:T14"/>
    <mergeCell ref="B15:T15"/>
    <mergeCell ref="B16:T16"/>
  </mergeCells>
  <pageMargins left="0.25" right="0.25" top="0.75" bottom="0.75" header="0.3" footer="0.3"/>
  <pageSetup scale="8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28"/>
  <sheetViews>
    <sheetView showGridLines="0" view="pageBreakPreview" topLeftCell="A7" zoomScale="85" zoomScaleNormal="130" zoomScaleSheetLayoutView="85" zoomScalePageLayoutView="85" workbookViewId="0">
      <selection activeCell="K20" sqref="K20"/>
    </sheetView>
  </sheetViews>
  <sheetFormatPr baseColWidth="10" defaultColWidth="11.42578125" defaultRowHeight="15" x14ac:dyDescent="0.3"/>
  <cols>
    <col min="1" max="1" width="5.5703125" style="1" customWidth="1"/>
    <col min="2" max="2" width="7.5703125" style="2" customWidth="1"/>
    <col min="3" max="3" width="69" style="2" customWidth="1"/>
    <col min="4" max="5" width="2.7109375" style="2" customWidth="1"/>
    <col min="6" max="6" width="19.42578125" style="2" bestFit="1" customWidth="1"/>
    <col min="7" max="7" width="25.5703125" style="2" bestFit="1" customWidth="1"/>
    <col min="8" max="8" width="20.85546875" style="2" bestFit="1" customWidth="1"/>
    <col min="9" max="9" width="20.85546875" style="2" customWidth="1"/>
    <col min="10" max="10" width="17.5703125" style="2" bestFit="1" customWidth="1"/>
    <col min="11" max="11" width="18.5703125" style="2" customWidth="1"/>
    <col min="12" max="28" width="2.7109375" style="2" customWidth="1"/>
    <col min="29" max="93" width="2.7109375" style="1" customWidth="1"/>
    <col min="94" max="16384" width="11.42578125" style="1"/>
  </cols>
  <sheetData>
    <row r="1" spans="2:16" s="49" customFormat="1" ht="12" customHeight="1" x14ac:dyDescent="0.25"/>
    <row r="2" spans="2:16" s="49" customFormat="1" ht="12" customHeight="1" x14ac:dyDescent="0.25"/>
    <row r="3" spans="2:16" s="49" customFormat="1" ht="12" customHeight="1" x14ac:dyDescent="0.25"/>
    <row r="4" spans="2:16" s="49" customFormat="1" ht="12" customHeight="1" x14ac:dyDescent="0.25"/>
    <row r="5" spans="2:16" s="49" customFormat="1" ht="12" customHeight="1" x14ac:dyDescent="0.25"/>
    <row r="6" spans="2:16" s="49" customFormat="1" ht="12" customHeight="1" x14ac:dyDescent="0.25">
      <c r="I6" s="49" t="s">
        <v>18</v>
      </c>
    </row>
    <row r="7" spans="2:16" s="48" customFormat="1" ht="12" customHeight="1" x14ac:dyDescent="0.25"/>
    <row r="8" spans="2:16" s="48" customFormat="1" ht="12" customHeight="1" x14ac:dyDescent="0.25"/>
    <row r="9" spans="2:16" s="47" customFormat="1" ht="20.25" customHeight="1" x14ac:dyDescent="0.25">
      <c r="B9" s="126" t="s">
        <v>17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</row>
    <row r="10" spans="2:16" s="47" customFormat="1" ht="20.25" customHeight="1" x14ac:dyDescent="0.25">
      <c r="B10" s="126" t="s">
        <v>16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</row>
    <row r="11" spans="2:16" s="47" customFormat="1" ht="18" x14ac:dyDescent="0.25">
      <c r="B11" s="127" t="s">
        <v>21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</row>
    <row r="12" spans="2:16" s="47" customFormat="1" ht="18" x14ac:dyDescent="0.25">
      <c r="B12" s="127" t="s">
        <v>14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2:16" s="47" customFormat="1" ht="18" x14ac:dyDescent="0.25">
      <c r="B13" s="127" t="s">
        <v>13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</row>
    <row r="14" spans="2:16" s="45" customFormat="1" ht="18.75" x14ac:dyDescent="0.25">
      <c r="B14" s="57"/>
      <c r="C14" s="57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2:16" s="39" customFormat="1" ht="18" x14ac:dyDescent="0.2">
      <c r="B15" s="59"/>
      <c r="C15" s="59"/>
      <c r="D15" s="59"/>
      <c r="E15" s="60"/>
      <c r="F15" s="60" t="s">
        <v>11</v>
      </c>
      <c r="G15" s="60" t="s">
        <v>12</v>
      </c>
      <c r="H15" s="60" t="s">
        <v>11</v>
      </c>
      <c r="I15" s="60" t="s">
        <v>11</v>
      </c>
      <c r="J15" s="60" t="s">
        <v>11</v>
      </c>
      <c r="K15" s="61"/>
      <c r="L15" s="61"/>
      <c r="M15" s="61"/>
      <c r="N15" s="61"/>
      <c r="O15" s="61"/>
      <c r="P15" s="61"/>
    </row>
    <row r="16" spans="2:16" s="39" customFormat="1" ht="18" x14ac:dyDescent="0.2">
      <c r="B16" s="59"/>
      <c r="C16" s="62" t="s">
        <v>10</v>
      </c>
      <c r="D16" s="61"/>
      <c r="E16" s="61"/>
      <c r="F16" s="60" t="s">
        <v>9</v>
      </c>
      <c r="G16" s="63" t="s">
        <v>8</v>
      </c>
      <c r="H16" s="60" t="s">
        <v>7</v>
      </c>
      <c r="I16" s="60" t="s">
        <v>6</v>
      </c>
      <c r="J16" s="60" t="s">
        <v>5</v>
      </c>
      <c r="K16" s="61" t="s">
        <v>4</v>
      </c>
      <c r="L16" s="61"/>
      <c r="M16" s="59"/>
      <c r="N16" s="59"/>
      <c r="O16" s="59"/>
      <c r="P16" s="59"/>
    </row>
    <row r="17" spans="2:23" s="39" customFormat="1" ht="12" x14ac:dyDescent="0.2">
      <c r="B17" s="42"/>
      <c r="C17" s="42"/>
      <c r="D17" s="42"/>
      <c r="E17" s="41"/>
      <c r="F17" s="64">
        <v>1</v>
      </c>
      <c r="G17" s="64">
        <v>2</v>
      </c>
      <c r="H17" s="64">
        <v>3</v>
      </c>
      <c r="I17" s="64">
        <v>4</v>
      </c>
      <c r="J17" s="64">
        <v>5</v>
      </c>
      <c r="K17" s="65" t="s">
        <v>3</v>
      </c>
      <c r="L17" s="65"/>
      <c r="M17" s="42"/>
      <c r="N17" s="42"/>
      <c r="O17" s="42"/>
      <c r="P17" s="42"/>
    </row>
    <row r="18" spans="2:23" s="16" customFormat="1" ht="11.25" x14ac:dyDescent="0.2">
      <c r="B18" s="26"/>
      <c r="C18" s="26"/>
      <c r="D18" s="26"/>
      <c r="E18" s="34"/>
      <c r="F18" s="33"/>
      <c r="G18" s="33"/>
      <c r="H18" s="33"/>
      <c r="I18" s="33"/>
      <c r="J18" s="33"/>
      <c r="K18" s="33"/>
      <c r="L18" s="31"/>
    </row>
    <row r="19" spans="2:23" s="16" customFormat="1" ht="19.5" x14ac:dyDescent="0.3">
      <c r="B19" s="66"/>
      <c r="C19" s="67" t="s">
        <v>2</v>
      </c>
      <c r="D19" s="68"/>
      <c r="E19" s="69"/>
      <c r="F19" s="70">
        <v>1210453.7</v>
      </c>
      <c r="G19" s="70">
        <v>433230.8</v>
      </c>
      <c r="H19" s="71">
        <f>SUM(F19+G19)</f>
        <v>1643684.5</v>
      </c>
      <c r="I19" s="70">
        <v>1050471.6000000001</v>
      </c>
      <c r="J19" s="70">
        <v>1049008.2</v>
      </c>
      <c r="K19" s="71">
        <f>SUM(H19-I19)</f>
        <v>593212.89999999991</v>
      </c>
      <c r="L19" s="72"/>
      <c r="M19" s="66"/>
      <c r="N19" s="66"/>
      <c r="O19" s="66"/>
      <c r="P19" s="66"/>
    </row>
    <row r="20" spans="2:23" s="16" customFormat="1" ht="19.5" x14ac:dyDescent="0.3">
      <c r="B20" s="68"/>
      <c r="C20" s="67"/>
      <c r="D20" s="68"/>
      <c r="E20" s="69"/>
      <c r="F20" s="70"/>
      <c r="G20" s="70"/>
      <c r="H20" s="70"/>
      <c r="I20" s="70"/>
      <c r="J20" s="70"/>
      <c r="K20" s="70"/>
      <c r="L20" s="72"/>
      <c r="M20" s="66"/>
      <c r="N20" s="66"/>
      <c r="O20" s="66"/>
      <c r="P20" s="66"/>
    </row>
    <row r="21" spans="2:23" s="16" customFormat="1" ht="19.5" x14ac:dyDescent="0.3">
      <c r="B21" s="68"/>
      <c r="C21" s="67"/>
      <c r="D21" s="68"/>
      <c r="E21" s="69"/>
      <c r="F21" s="70"/>
      <c r="G21" s="70"/>
      <c r="H21" s="70"/>
      <c r="I21" s="70"/>
      <c r="J21" s="70"/>
      <c r="K21" s="70"/>
      <c r="L21" s="72"/>
      <c r="M21" s="66"/>
      <c r="N21" s="66"/>
      <c r="O21" s="66"/>
      <c r="P21" s="66"/>
    </row>
    <row r="22" spans="2:23" s="16" customFormat="1" ht="19.5" x14ac:dyDescent="0.3">
      <c r="B22" s="68"/>
      <c r="C22" s="67"/>
      <c r="D22" s="68"/>
      <c r="E22" s="69"/>
      <c r="F22" s="70"/>
      <c r="G22" s="70"/>
      <c r="H22" s="70"/>
      <c r="I22" s="70"/>
      <c r="J22" s="70"/>
      <c r="K22" s="70"/>
      <c r="L22" s="72"/>
      <c r="M22" s="66"/>
      <c r="N22" s="66"/>
      <c r="O22" s="66"/>
      <c r="P22" s="66"/>
      <c r="S22" s="125"/>
      <c r="T22" s="125"/>
      <c r="U22" s="125"/>
      <c r="V22" s="125"/>
      <c r="W22" s="125"/>
    </row>
    <row r="23" spans="2:23" s="16" customFormat="1" ht="19.5" x14ac:dyDescent="0.3">
      <c r="B23" s="68"/>
      <c r="C23" s="67"/>
      <c r="D23" s="68"/>
      <c r="E23" s="69"/>
      <c r="F23" s="70"/>
      <c r="G23" s="70"/>
      <c r="H23" s="70"/>
      <c r="I23" s="70"/>
      <c r="J23" s="70"/>
      <c r="K23" s="70"/>
      <c r="L23" s="72"/>
      <c r="M23" s="66"/>
      <c r="N23" s="66"/>
      <c r="O23" s="66"/>
      <c r="P23" s="66"/>
      <c r="S23" s="125"/>
      <c r="T23" s="125"/>
      <c r="U23" s="125"/>
      <c r="V23" s="125"/>
      <c r="W23" s="125"/>
    </row>
    <row r="24" spans="2:23" s="16" customFormat="1" ht="19.5" x14ac:dyDescent="0.3">
      <c r="B24" s="68"/>
      <c r="C24" s="67"/>
      <c r="D24" s="68"/>
      <c r="E24" s="68"/>
      <c r="F24" s="73"/>
      <c r="G24" s="73"/>
      <c r="H24" s="73"/>
      <c r="I24" s="73"/>
      <c r="J24" s="73"/>
      <c r="K24" s="73"/>
      <c r="L24" s="72"/>
      <c r="M24" s="66"/>
      <c r="N24" s="66"/>
      <c r="O24" s="66"/>
      <c r="P24" s="66"/>
      <c r="S24" s="125"/>
      <c r="T24" s="125"/>
      <c r="U24" s="125"/>
      <c r="V24" s="125"/>
      <c r="W24" s="125"/>
    </row>
    <row r="25" spans="2:23" s="16" customFormat="1" ht="19.5" x14ac:dyDescent="0.3">
      <c r="B25" s="68"/>
      <c r="C25" s="67"/>
      <c r="D25" s="68"/>
      <c r="E25" s="68"/>
      <c r="F25" s="73"/>
      <c r="G25" s="73"/>
      <c r="H25" s="73"/>
      <c r="I25" s="73"/>
      <c r="J25" s="73"/>
      <c r="K25" s="73"/>
      <c r="L25" s="72"/>
      <c r="M25" s="66"/>
      <c r="N25" s="66"/>
      <c r="O25" s="66"/>
      <c r="P25" s="66"/>
      <c r="S25" s="125"/>
      <c r="T25" s="125"/>
      <c r="U25" s="125"/>
      <c r="V25" s="125"/>
      <c r="W25" s="125"/>
    </row>
    <row r="26" spans="2:23" s="16" customFormat="1" ht="19.5" x14ac:dyDescent="0.3">
      <c r="B26" s="68"/>
      <c r="C26" s="67"/>
      <c r="D26" s="68"/>
      <c r="E26" s="68"/>
      <c r="F26" s="73"/>
      <c r="G26" s="73"/>
      <c r="H26" s="73"/>
      <c r="I26" s="73"/>
      <c r="J26" s="73"/>
      <c r="K26" s="73"/>
      <c r="L26" s="72"/>
      <c r="M26" s="66"/>
      <c r="N26" s="66"/>
      <c r="O26" s="66"/>
      <c r="P26" s="66"/>
    </row>
    <row r="27" spans="2:23" s="16" customFormat="1" ht="19.5" x14ac:dyDescent="0.3">
      <c r="B27" s="68"/>
      <c r="C27" s="67"/>
      <c r="D27" s="68"/>
      <c r="E27" s="68"/>
      <c r="F27" s="73"/>
      <c r="G27" s="73"/>
      <c r="H27" s="73"/>
      <c r="I27" s="73"/>
      <c r="J27" s="73"/>
      <c r="K27" s="73"/>
      <c r="L27" s="72"/>
      <c r="M27" s="66"/>
      <c r="N27" s="66"/>
      <c r="O27" s="66"/>
      <c r="P27" s="66"/>
    </row>
    <row r="28" spans="2:23" s="16" customFormat="1" ht="19.5" x14ac:dyDescent="0.3">
      <c r="B28" s="68"/>
      <c r="C28" s="67"/>
      <c r="D28" s="68"/>
      <c r="E28" s="68"/>
      <c r="F28" s="73"/>
      <c r="G28" s="73"/>
      <c r="H28" s="73"/>
      <c r="I28" s="73"/>
      <c r="J28" s="73"/>
      <c r="K28" s="73"/>
      <c r="L28" s="72"/>
      <c r="M28" s="66"/>
      <c r="N28" s="66"/>
      <c r="O28" s="66"/>
      <c r="P28" s="66"/>
    </row>
    <row r="29" spans="2:23" s="16" customFormat="1" ht="19.5" x14ac:dyDescent="0.3">
      <c r="B29" s="66"/>
      <c r="C29" s="67" t="s">
        <v>1</v>
      </c>
      <c r="D29" s="68"/>
      <c r="E29" s="69"/>
      <c r="F29" s="70">
        <v>247016.3</v>
      </c>
      <c r="G29" s="70">
        <v>0</v>
      </c>
      <c r="H29" s="71">
        <f>SUM(F29+G29)</f>
        <v>247016.3</v>
      </c>
      <c r="I29" s="70">
        <v>0</v>
      </c>
      <c r="J29" s="70">
        <v>0</v>
      </c>
      <c r="K29" s="71">
        <f>SUM(H29-I29)</f>
        <v>247016.3</v>
      </c>
      <c r="L29" s="72"/>
      <c r="M29" s="66"/>
      <c r="N29" s="66"/>
      <c r="O29" s="66"/>
      <c r="P29" s="66"/>
    </row>
    <row r="30" spans="2:23" s="16" customFormat="1" ht="19.5" x14ac:dyDescent="0.3">
      <c r="B30" s="68"/>
      <c r="C30" s="67"/>
      <c r="D30" s="68"/>
      <c r="E30" s="69"/>
      <c r="F30" s="70"/>
      <c r="G30" s="70"/>
      <c r="H30" s="70"/>
      <c r="I30" s="70"/>
      <c r="J30" s="70"/>
      <c r="K30" s="70"/>
      <c r="L30" s="72"/>
      <c r="M30" s="66"/>
      <c r="N30" s="66"/>
      <c r="O30" s="66"/>
      <c r="P30" s="66"/>
    </row>
    <row r="31" spans="2:23" s="16" customFormat="1" ht="19.5" x14ac:dyDescent="0.3">
      <c r="B31" s="68"/>
      <c r="C31" s="67"/>
      <c r="D31" s="68"/>
      <c r="E31" s="69"/>
      <c r="F31" s="70"/>
      <c r="G31" s="70"/>
      <c r="H31" s="70"/>
      <c r="I31" s="70"/>
      <c r="J31" s="70"/>
      <c r="K31" s="70"/>
      <c r="L31" s="72"/>
      <c r="M31" s="66"/>
      <c r="N31" s="66"/>
      <c r="O31" s="66"/>
      <c r="P31" s="66"/>
    </row>
    <row r="32" spans="2:23" s="16" customFormat="1" ht="19.5" x14ac:dyDescent="0.3">
      <c r="B32" s="68"/>
      <c r="C32" s="67"/>
      <c r="D32" s="68"/>
      <c r="E32" s="69"/>
      <c r="F32" s="70"/>
      <c r="G32" s="70"/>
      <c r="H32" s="70"/>
      <c r="I32" s="70"/>
      <c r="J32" s="70"/>
      <c r="K32" s="70"/>
      <c r="L32" s="72"/>
      <c r="M32" s="66"/>
      <c r="N32" s="66"/>
      <c r="O32" s="66"/>
      <c r="P32" s="66"/>
    </row>
    <row r="33" spans="2:16" s="16" customFormat="1" ht="19.5" x14ac:dyDescent="0.3">
      <c r="B33" s="68"/>
      <c r="C33" s="67"/>
      <c r="D33" s="68"/>
      <c r="E33" s="69"/>
      <c r="F33" s="70"/>
      <c r="G33" s="70"/>
      <c r="H33" s="70"/>
      <c r="I33" s="70"/>
      <c r="J33" s="70"/>
      <c r="K33" s="70"/>
      <c r="L33" s="72"/>
      <c r="M33" s="66"/>
      <c r="N33" s="66"/>
      <c r="O33" s="66"/>
      <c r="P33" s="66"/>
    </row>
    <row r="34" spans="2:16" s="16" customFormat="1" ht="19.5" x14ac:dyDescent="0.3">
      <c r="B34" s="68"/>
      <c r="C34" s="75"/>
      <c r="D34" s="74"/>
      <c r="E34" s="74"/>
      <c r="F34" s="76"/>
      <c r="G34" s="76"/>
      <c r="H34" s="76"/>
      <c r="I34" s="76"/>
      <c r="J34" s="76"/>
      <c r="K34" s="76"/>
      <c r="L34" s="72"/>
      <c r="M34" s="66"/>
      <c r="N34" s="66"/>
      <c r="O34" s="66"/>
      <c r="P34" s="66"/>
    </row>
    <row r="35" spans="2:16" s="16" customFormat="1" ht="19.5" x14ac:dyDescent="0.3">
      <c r="B35" s="68"/>
      <c r="C35" s="67"/>
      <c r="D35" s="68"/>
      <c r="E35" s="69"/>
      <c r="F35" s="70"/>
      <c r="G35" s="70"/>
      <c r="H35" s="70"/>
      <c r="I35" s="70"/>
      <c r="J35" s="70"/>
      <c r="K35" s="70"/>
      <c r="L35" s="72"/>
      <c r="M35" s="66"/>
      <c r="N35" s="66"/>
      <c r="O35" s="66"/>
      <c r="P35" s="66"/>
    </row>
    <row r="36" spans="2:16" s="16" customFormat="1" ht="19.5" x14ac:dyDescent="0.3">
      <c r="B36" s="68"/>
      <c r="C36" s="67"/>
      <c r="D36" s="68"/>
      <c r="E36" s="68"/>
      <c r="F36" s="73"/>
      <c r="G36" s="73"/>
      <c r="H36" s="73"/>
      <c r="I36" s="73"/>
      <c r="J36" s="73"/>
      <c r="K36" s="73"/>
      <c r="L36" s="72"/>
      <c r="M36" s="66"/>
      <c r="N36" s="66"/>
      <c r="O36" s="66"/>
      <c r="P36" s="66"/>
    </row>
    <row r="37" spans="2:16" s="16" customFormat="1" ht="19.5" x14ac:dyDescent="0.3">
      <c r="B37" s="68"/>
      <c r="C37" s="75"/>
      <c r="D37" s="74"/>
      <c r="E37" s="74"/>
      <c r="F37" s="76"/>
      <c r="G37" s="76"/>
      <c r="H37" s="76"/>
      <c r="I37" s="76"/>
      <c r="J37" s="76"/>
      <c r="K37" s="76"/>
      <c r="L37" s="72"/>
      <c r="M37" s="66"/>
      <c r="N37" s="66"/>
      <c r="O37" s="66"/>
      <c r="P37" s="66"/>
    </row>
    <row r="38" spans="2:16" s="16" customFormat="1" ht="19.5" x14ac:dyDescent="0.3">
      <c r="B38" s="68"/>
      <c r="C38" s="67"/>
      <c r="D38" s="68"/>
      <c r="E38" s="68"/>
      <c r="F38" s="73"/>
      <c r="G38" s="73"/>
      <c r="H38" s="73"/>
      <c r="I38" s="73"/>
      <c r="J38" s="73"/>
      <c r="K38" s="73"/>
      <c r="L38" s="72"/>
      <c r="M38" s="66"/>
      <c r="N38" s="66"/>
      <c r="O38" s="66"/>
      <c r="P38" s="66"/>
    </row>
    <row r="39" spans="2:16" s="16" customFormat="1" ht="39" x14ac:dyDescent="0.3">
      <c r="B39" s="66"/>
      <c r="C39" s="77" t="s">
        <v>22</v>
      </c>
      <c r="D39" s="68"/>
      <c r="E39" s="69"/>
      <c r="F39" s="70">
        <v>0</v>
      </c>
      <c r="G39" s="70">
        <v>0</v>
      </c>
      <c r="H39" s="71">
        <f>SUM(F39+G39)</f>
        <v>0</v>
      </c>
      <c r="I39" s="70"/>
      <c r="J39" s="70">
        <v>0</v>
      </c>
      <c r="K39" s="71">
        <f>SUM(H39-I39)</f>
        <v>0</v>
      </c>
      <c r="L39" s="72"/>
      <c r="M39" s="66"/>
      <c r="N39" s="66"/>
      <c r="O39" s="66"/>
      <c r="P39" s="66"/>
    </row>
    <row r="40" spans="2:16" s="16" customFormat="1" ht="19.5" x14ac:dyDescent="0.3">
      <c r="B40" s="78"/>
      <c r="C40" s="79"/>
      <c r="D40" s="68"/>
      <c r="E40" s="69"/>
      <c r="F40" s="80"/>
      <c r="G40" s="80"/>
      <c r="H40" s="81"/>
      <c r="I40" s="80"/>
      <c r="J40" s="80"/>
      <c r="K40" s="81"/>
      <c r="L40" s="72"/>
      <c r="M40" s="66"/>
      <c r="N40" s="66"/>
      <c r="O40" s="66"/>
      <c r="P40" s="66"/>
    </row>
    <row r="41" spans="2:16" s="16" customFormat="1" ht="19.5" x14ac:dyDescent="0.3">
      <c r="B41" s="66"/>
      <c r="C41" s="82"/>
      <c r="D41" s="68"/>
      <c r="E41" s="69"/>
      <c r="F41" s="80"/>
      <c r="G41" s="80"/>
      <c r="H41" s="81"/>
      <c r="I41" s="80"/>
      <c r="J41" s="80"/>
      <c r="K41" s="81"/>
      <c r="L41" s="72"/>
      <c r="M41" s="66"/>
      <c r="N41" s="66"/>
      <c r="O41" s="66"/>
      <c r="P41" s="66"/>
    </row>
    <row r="42" spans="2:16" s="16" customFormat="1" ht="19.5" x14ac:dyDescent="0.3">
      <c r="B42" s="82"/>
      <c r="C42" s="82"/>
      <c r="D42" s="68"/>
      <c r="E42" s="69"/>
      <c r="F42" s="80"/>
      <c r="G42" s="80"/>
      <c r="H42" s="81"/>
      <c r="I42" s="80"/>
      <c r="J42" s="80"/>
      <c r="K42" s="81"/>
      <c r="L42" s="72"/>
      <c r="M42" s="66"/>
      <c r="N42" s="66"/>
      <c r="O42" s="66"/>
      <c r="P42" s="66"/>
    </row>
    <row r="43" spans="2:16" s="16" customFormat="1" ht="19.5" x14ac:dyDescent="0.3">
      <c r="B43" s="68"/>
      <c r="C43" s="67"/>
      <c r="D43" s="68"/>
      <c r="E43" s="68"/>
      <c r="F43" s="83"/>
      <c r="G43" s="83"/>
      <c r="H43" s="83"/>
      <c r="I43" s="83"/>
      <c r="J43" s="83"/>
      <c r="K43" s="83"/>
      <c r="L43" s="72"/>
      <c r="M43" s="66"/>
      <c r="N43" s="66"/>
      <c r="O43" s="66"/>
      <c r="P43" s="66"/>
    </row>
    <row r="44" spans="2:16" s="16" customFormat="1" ht="19.5" x14ac:dyDescent="0.3">
      <c r="B44" s="68"/>
      <c r="C44" s="67"/>
      <c r="D44" s="68"/>
      <c r="E44" s="68"/>
      <c r="F44" s="83"/>
      <c r="G44" s="83"/>
      <c r="H44" s="83"/>
      <c r="I44" s="83"/>
      <c r="J44" s="83"/>
      <c r="K44" s="83"/>
      <c r="L44" s="72"/>
      <c r="M44" s="66"/>
      <c r="N44" s="66"/>
      <c r="O44" s="66"/>
      <c r="P44" s="66"/>
    </row>
    <row r="45" spans="2:16" s="16" customFormat="1" ht="20.25" thickBot="1" x14ac:dyDescent="0.35">
      <c r="B45" s="84"/>
      <c r="C45" s="85"/>
      <c r="D45" s="84"/>
      <c r="E45" s="86"/>
      <c r="F45" s="87"/>
      <c r="G45" s="87"/>
      <c r="H45" s="87"/>
      <c r="I45" s="87"/>
      <c r="J45" s="87"/>
      <c r="K45" s="87"/>
      <c r="L45" s="88"/>
      <c r="M45" s="66"/>
      <c r="N45" s="66"/>
      <c r="O45" s="66"/>
      <c r="P45" s="66"/>
    </row>
    <row r="46" spans="2:16" s="16" customFormat="1" ht="20.25" thickTop="1" x14ac:dyDescent="0.3">
      <c r="B46" s="68"/>
      <c r="C46" s="89" t="s">
        <v>0</v>
      </c>
      <c r="D46" s="90"/>
      <c r="E46" s="90"/>
      <c r="F46" s="81">
        <f>SUM(F19+F29+F39)</f>
        <v>1457470</v>
      </c>
      <c r="G46" s="81">
        <f>SUM(G19+G29+G39)</f>
        <v>433230.8</v>
      </c>
      <c r="H46" s="81">
        <f>SUM(F46+G46)</f>
        <v>1890700.8</v>
      </c>
      <c r="I46" s="81">
        <f>SUM(I19+I29+I39)</f>
        <v>1050471.6000000001</v>
      </c>
      <c r="J46" s="81">
        <f>SUM(J19+J29+J39)</f>
        <v>1049008.2</v>
      </c>
      <c r="K46" s="81">
        <f>SUM(H46-I46)</f>
        <v>840229.2</v>
      </c>
      <c r="L46" s="74"/>
      <c r="M46" s="66"/>
      <c r="N46" s="66"/>
      <c r="O46" s="66"/>
      <c r="P46" s="66"/>
    </row>
    <row r="47" spans="2:16" s="16" customFormat="1" ht="19.5" x14ac:dyDescent="0.3">
      <c r="B47" s="91"/>
      <c r="C47" s="91"/>
      <c r="D47" s="91"/>
      <c r="E47" s="92"/>
      <c r="F47" s="93"/>
      <c r="G47" s="93"/>
      <c r="H47" s="93"/>
      <c r="I47" s="93"/>
      <c r="J47" s="93"/>
      <c r="K47" s="93"/>
      <c r="L47" s="94"/>
      <c r="M47" s="66"/>
      <c r="N47" s="66"/>
      <c r="O47" s="66"/>
      <c r="P47" s="66"/>
    </row>
    <row r="48" spans="2:16" s="16" customFormat="1" ht="11.25" x14ac:dyDescent="0.2">
      <c r="B48" s="7"/>
      <c r="C48" s="6"/>
      <c r="D48" s="8"/>
    </row>
    <row r="49" spans="2:28" s="16" customFormat="1" ht="11.25" x14ac:dyDescent="0.2">
      <c r="B49" s="7"/>
      <c r="C49" s="9"/>
      <c r="D49" s="8"/>
    </row>
    <row r="50" spans="2:28" s="16" customFormat="1" ht="9.9499999999999993" customHeight="1" x14ac:dyDescent="0.2">
      <c r="B50" s="7"/>
      <c r="C50" s="6"/>
      <c r="D50" s="8"/>
    </row>
    <row r="51" spans="2:28" s="16" customFormat="1" ht="9.75" customHeight="1" x14ac:dyDescent="0.2">
      <c r="B51" s="7"/>
      <c r="C51" s="6"/>
      <c r="D51" s="8"/>
    </row>
    <row r="52" spans="2:28" s="16" customFormat="1" ht="12.75" customHeight="1" x14ac:dyDescent="0.2">
      <c r="B52" s="7"/>
      <c r="C52" s="6"/>
      <c r="D52" s="8"/>
    </row>
    <row r="53" spans="2:28" s="17" customFormat="1" ht="7.5" customHeight="1" x14ac:dyDescent="0.25">
      <c r="B53" s="7"/>
      <c r="C53" s="6"/>
      <c r="D53" s="8"/>
    </row>
    <row r="54" spans="2:28" s="16" customFormat="1" ht="10.5" customHeight="1" x14ac:dyDescent="0.2">
      <c r="B54" s="7"/>
      <c r="C54" s="6"/>
      <c r="D54" s="8"/>
    </row>
    <row r="55" spans="2:28" s="16" customFormat="1" ht="10.5" customHeight="1" x14ac:dyDescent="0.2">
      <c r="B55" s="7"/>
      <c r="C55" s="6"/>
      <c r="D55" s="8"/>
    </row>
    <row r="56" spans="2:28" s="16" customFormat="1" ht="10.5" customHeight="1" x14ac:dyDescent="0.2">
      <c r="B56" s="7"/>
      <c r="C56" s="6"/>
      <c r="D56" s="8"/>
    </row>
    <row r="57" spans="2:28" s="3" customFormat="1" ht="10.5" customHeight="1" x14ac:dyDescent="0.2">
      <c r="B57" s="7"/>
      <c r="C57" s="6"/>
      <c r="D57" s="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s="3" customFormat="1" ht="10.5" customHeight="1" x14ac:dyDescent="0.2">
      <c r="B58" s="7"/>
      <c r="C58" s="6"/>
      <c r="D58" s="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s="3" customFormat="1" ht="10.5" customHeight="1" x14ac:dyDescent="0.2">
      <c r="B59" s="7"/>
      <c r="C59" s="6"/>
      <c r="D59" s="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s="3" customFormat="1" ht="10.5" customHeight="1" x14ac:dyDescent="0.2">
      <c r="B60" s="7"/>
      <c r="C60" s="6"/>
      <c r="D60" s="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s="3" customFormat="1" ht="10.5" customHeight="1" x14ac:dyDescent="0.2">
      <c r="B61" s="7"/>
      <c r="C61" s="9"/>
      <c r="D61" s="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s="3" customFormat="1" ht="10.5" customHeight="1" x14ac:dyDescent="0.2">
      <c r="B62" s="7"/>
      <c r="C62" s="6"/>
      <c r="D62" s="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s="3" customFormat="1" ht="12.75" x14ac:dyDescent="0.2">
      <c r="B63" s="7"/>
      <c r="C63" s="6"/>
      <c r="D63" s="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s="3" customFormat="1" ht="12.75" x14ac:dyDescent="0.2">
      <c r="B64" s="7"/>
      <c r="C64" s="6"/>
      <c r="D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s="3" customFormat="1" ht="12.75" x14ac:dyDescent="0.2">
      <c r="B65" s="7"/>
      <c r="C65" s="6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s="3" customFormat="1" ht="12.75" x14ac:dyDescent="0.2">
      <c r="B66" s="7"/>
      <c r="C66" s="6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s="3" customFormat="1" ht="12.75" x14ac:dyDescent="0.2">
      <c r="B67" s="7"/>
      <c r="C67" s="6"/>
      <c r="D67" s="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s="3" customFormat="1" ht="12.75" x14ac:dyDescent="0.2">
      <c r="B68" s="7"/>
      <c r="C68" s="6"/>
      <c r="D68" s="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s="3" customFormat="1" ht="12.75" x14ac:dyDescent="0.2">
      <c r="B69" s="7"/>
      <c r="C69" s="6"/>
      <c r="D69" s="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s="3" customFormat="1" ht="12.75" x14ac:dyDescent="0.2">
      <c r="B70" s="7"/>
      <c r="C70" s="6"/>
      <c r="D70" s="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s="3" customFormat="1" ht="12.75" x14ac:dyDescent="0.2">
      <c r="B71" s="7"/>
      <c r="C71" s="6"/>
      <c r="D71" s="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 s="3" customFormat="1" ht="12.75" x14ac:dyDescent="0.2">
      <c r="B72" s="7"/>
      <c r="C72" s="6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 s="3" customFormat="1" ht="12.75" x14ac:dyDescent="0.2">
      <c r="B73" s="7"/>
      <c r="C73" s="9"/>
      <c r="D73" s="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 s="3" customFormat="1" ht="12.75" x14ac:dyDescent="0.2">
      <c r="B74" s="7"/>
      <c r="C74" s="6"/>
      <c r="D74" s="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 s="3" customFormat="1" ht="12.75" x14ac:dyDescent="0.2">
      <c r="B75" s="7"/>
      <c r="C75" s="6"/>
      <c r="D75" s="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 s="3" customFormat="1" ht="12.75" x14ac:dyDescent="0.2">
      <c r="B76" s="7"/>
      <c r="C76" s="6"/>
      <c r="D76" s="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 s="3" customFormat="1" ht="12.75" x14ac:dyDescent="0.2">
      <c r="B77" s="7"/>
      <c r="C77" s="14"/>
      <c r="D77" s="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 s="3" customFormat="1" ht="12.75" x14ac:dyDescent="0.2">
      <c r="B78" s="8"/>
      <c r="C78" s="8"/>
      <c r="D78" s="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 s="3" customFormat="1" ht="12.75" x14ac:dyDescent="0.2">
      <c r="B79" s="7"/>
      <c r="C79" s="9"/>
      <c r="D79" s="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 s="3" customFormat="1" ht="12.75" x14ac:dyDescent="0.2">
      <c r="B80" s="7"/>
      <c r="C80" s="13"/>
      <c r="D80" s="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 s="3" customFormat="1" ht="12.75" x14ac:dyDescent="0.2">
      <c r="B81" s="7"/>
      <c r="C81" s="6"/>
      <c r="D81" s="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 s="3" customFormat="1" ht="12.75" x14ac:dyDescent="0.2">
      <c r="B82" s="7"/>
      <c r="C82" s="6"/>
      <c r="D82" s="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 s="3" customFormat="1" ht="12.75" x14ac:dyDescent="0.2">
      <c r="B83" s="7"/>
      <c r="C83" s="6"/>
      <c r="D83" s="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 s="3" customFormat="1" ht="12.75" x14ac:dyDescent="0.2">
      <c r="B84" s="7"/>
      <c r="C84" s="6"/>
      <c r="D84" s="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 s="3" customFormat="1" ht="12.75" x14ac:dyDescent="0.2">
      <c r="B85" s="7"/>
      <c r="C85" s="6"/>
      <c r="D85" s="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 s="3" customFormat="1" ht="12.75" x14ac:dyDescent="0.2">
      <c r="B86" s="7"/>
      <c r="C86" s="6"/>
      <c r="D86" s="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 s="3" customFormat="1" ht="12.75" x14ac:dyDescent="0.2">
      <c r="B87" s="7"/>
      <c r="C87" s="6"/>
      <c r="D87" s="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 s="3" customFormat="1" ht="12.75" x14ac:dyDescent="0.2">
      <c r="B88" s="7"/>
      <c r="C88" s="6"/>
      <c r="D88" s="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 s="3" customFormat="1" ht="12.75" x14ac:dyDescent="0.2">
      <c r="B89" s="7"/>
      <c r="C89" s="9"/>
      <c r="D89" s="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 s="3" customFormat="1" ht="12.75" x14ac:dyDescent="0.2">
      <c r="B90" s="7"/>
      <c r="C90" s="6"/>
      <c r="D90" s="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 s="3" customFormat="1" ht="12.75" x14ac:dyDescent="0.2">
      <c r="B91" s="7"/>
      <c r="C91" s="6"/>
      <c r="D91" s="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 s="3" customFormat="1" ht="12.75" x14ac:dyDescent="0.2">
      <c r="B92" s="7"/>
      <c r="C92" s="6"/>
      <c r="D92" s="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 s="3" customFormat="1" ht="12.75" x14ac:dyDescent="0.2">
      <c r="B93" s="7"/>
      <c r="C93" s="14"/>
      <c r="D93" s="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 s="3" customFormat="1" ht="12.75" x14ac:dyDescent="0.2">
      <c r="B94" s="8"/>
      <c r="C94" s="8"/>
      <c r="D94" s="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 s="3" customFormat="1" ht="12.75" x14ac:dyDescent="0.2">
      <c r="B95" s="7"/>
      <c r="C95" s="9"/>
      <c r="D95" s="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 s="3" customFormat="1" ht="12.75" x14ac:dyDescent="0.2">
      <c r="B96" s="7"/>
      <c r="C96" s="13"/>
      <c r="D96" s="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 s="3" customFormat="1" ht="12.75" x14ac:dyDescent="0.2">
      <c r="B97" s="7"/>
      <c r="C97" s="6"/>
      <c r="D97" s="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 s="3" customFormat="1" ht="12.75" x14ac:dyDescent="0.2">
      <c r="B98" s="7"/>
      <c r="C98" s="6"/>
      <c r="D98" s="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 s="3" customFormat="1" ht="12.75" x14ac:dyDescent="0.2">
      <c r="B99" s="7"/>
      <c r="C99" s="6"/>
      <c r="D99" s="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 s="3" customFormat="1" ht="12.75" x14ac:dyDescent="0.2">
      <c r="B100" s="7"/>
      <c r="C100" s="6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 s="3" customFormat="1" ht="12.75" x14ac:dyDescent="0.2">
      <c r="B101" s="7"/>
      <c r="C101" s="6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 s="3" customFormat="1" ht="12.75" x14ac:dyDescent="0.2">
      <c r="B102" s="7"/>
      <c r="C102" s="6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 s="3" customFormat="1" ht="12.75" x14ac:dyDescent="0.2">
      <c r="B103" s="7"/>
      <c r="C103" s="6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 s="3" customFormat="1" ht="13.5" thickBot="1" x14ac:dyDescent="0.25">
      <c r="B104" s="12"/>
      <c r="C104" s="11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 s="3" customFormat="1" ht="13.5" thickTop="1" x14ac:dyDescent="0.2">
      <c r="B105" s="7"/>
      <c r="C105" s="9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 s="3" customFormat="1" ht="12.75" x14ac:dyDescent="0.2">
      <c r="B106" s="7"/>
      <c r="C106" s="6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 s="3" customFormat="1" ht="12.75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 s="3" customFormat="1" ht="12.75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 s="3" customFormat="1" ht="12.75" x14ac:dyDescent="0.2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 s="3" customFormat="1" ht="12.75" x14ac:dyDescent="0.2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 s="3" customFormat="1" ht="12.75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 s="3" customFormat="1" ht="12.75" x14ac:dyDescent="0.2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 s="3" customFormat="1" ht="12.75" x14ac:dyDescent="0.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 s="3" customFormat="1" ht="12.75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 s="3" customFormat="1" ht="12.75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 s="3" customFormat="1" ht="12.75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 s="3" customFormat="1" ht="12.75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 s="3" customFormat="1" ht="12.75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 s="3" customFormat="1" ht="12.75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 s="3" customFormat="1" ht="12.75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 s="3" customFormat="1" ht="12.75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 s="3" customFormat="1" ht="12.75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 s="3" customFormat="1" ht="12.75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2:28" s="3" customFormat="1" ht="12.75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2:28" s="3" customFormat="1" ht="12.75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2:28" s="3" customFormat="1" ht="12.75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2:28" s="3" customFormat="1" ht="12.75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2:28" s="3" customFormat="1" ht="12.75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2:28" s="3" customFormat="1" ht="12.75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2:28" s="3" customFormat="1" ht="12.75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2:28" s="3" customFormat="1" ht="12.75" x14ac:dyDescent="0.2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2:28" s="3" customFormat="1" ht="12.75" x14ac:dyDescent="0.2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2:28" s="3" customFormat="1" ht="12.75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2:28" s="3" customFormat="1" ht="12.75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2:28" s="3" customFormat="1" ht="12.75" x14ac:dyDescent="0.2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2:28" s="3" customFormat="1" ht="12.75" x14ac:dyDescent="0.2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2:28" s="3" customFormat="1" ht="12.75" x14ac:dyDescent="0.2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2:28" s="3" customFormat="1" ht="12.75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2:28" s="3" customFormat="1" ht="12.75" x14ac:dyDescent="0.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2:28" s="3" customFormat="1" ht="12.75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2:28" s="3" customFormat="1" ht="12.75" x14ac:dyDescent="0.2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2:28" s="3" customFormat="1" ht="12.75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2:28" s="3" customFormat="1" ht="12.75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2:28" s="3" customFormat="1" ht="12.75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2:28" s="3" customFormat="1" ht="12.75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2:28" s="3" customFormat="1" ht="12.75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2:28" s="3" customFormat="1" ht="12.7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2:28" s="3" customFormat="1" ht="12.7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2:28" s="3" customFormat="1" ht="12.75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2:28" s="3" customFormat="1" ht="12.75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2:28" s="3" customFormat="1" ht="12.75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2:28" s="3" customFormat="1" ht="12.75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2:28" s="3" customFormat="1" ht="12.75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2:28" s="3" customFormat="1" ht="12.75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2:28" s="3" customFormat="1" ht="12.75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2:28" s="3" customFormat="1" ht="12.75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2:28" s="3" customFormat="1" ht="12.75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2:28" s="3" customFormat="1" ht="12.75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2:28" s="3" customFormat="1" ht="12.75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2:28" s="3" customFormat="1" ht="12.75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2:28" s="3" customFormat="1" ht="12.75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2:28" s="3" customFormat="1" ht="12.75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2:28" s="3" customFormat="1" ht="12.75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2:28" s="3" customFormat="1" ht="12.75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2:28" s="3" customFormat="1" ht="12.75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2:28" s="3" customFormat="1" ht="12.75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2:28" s="3" customFormat="1" ht="12.75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2:28" s="3" customFormat="1" ht="12.75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2:28" s="3" customFormat="1" ht="12.75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2:28" s="3" customFormat="1" ht="12.75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2:28" s="3" customFormat="1" ht="12.75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2:28" s="3" customFormat="1" ht="12.75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2:28" s="3" customFormat="1" ht="12.75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2:28" s="3" customFormat="1" ht="12.75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2:28" s="3" customFormat="1" ht="12.75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2:28" s="3" customFormat="1" ht="12.75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2:28" s="3" customFormat="1" ht="12.75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2:28" s="3" customFormat="1" ht="12.75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2:28" s="3" customFormat="1" ht="12.75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2:28" s="3" customFormat="1" ht="12.75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2:28" s="3" customFormat="1" ht="12.75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2:28" s="3" customFormat="1" ht="12.75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2:28" s="3" customFormat="1" ht="12.75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2:28" s="3" customFormat="1" ht="12.75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2:28" s="3" customFormat="1" ht="12.75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2:28" s="3" customFormat="1" ht="12.75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2:28" s="3" customFormat="1" ht="12.75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2:28" s="3" customFormat="1" ht="12.75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2:28" s="3" customFormat="1" ht="12.75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2:28" s="3" customFormat="1" ht="12.75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2:28" s="3" customFormat="1" ht="12.75" x14ac:dyDescent="0.2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2:28" s="3" customFormat="1" ht="12.75" x14ac:dyDescent="0.2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2:28" s="3" customFormat="1" ht="12.75" x14ac:dyDescent="0.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2:28" s="3" customFormat="1" ht="12.75" x14ac:dyDescent="0.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2:28" s="3" customFormat="1" ht="12.75" x14ac:dyDescent="0.2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2:28" s="3" customFormat="1" ht="12.75" x14ac:dyDescent="0.2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2:28" s="3" customFormat="1" ht="12.75" x14ac:dyDescent="0.2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2:28" s="3" customFormat="1" ht="12.75" x14ac:dyDescent="0.2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2:28" s="3" customFormat="1" ht="12.75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2:28" s="3" customFormat="1" ht="12.75" x14ac:dyDescent="0.2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2:28" s="3" customFormat="1" ht="12.75" x14ac:dyDescent="0.2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2:28" s="3" customFormat="1" ht="12.75" x14ac:dyDescent="0.2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2:28" s="3" customFormat="1" ht="12.75" x14ac:dyDescent="0.2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2:28" s="3" customFormat="1" ht="12.75" x14ac:dyDescent="0.2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2:28" s="3" customFormat="1" ht="12.75" x14ac:dyDescent="0.2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2:28" s="3" customFormat="1" ht="12.75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2:28" s="3" customFormat="1" ht="12.75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2:28" s="3" customFormat="1" ht="12.75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2:28" s="3" customFormat="1" ht="12.75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2:28" s="3" customFormat="1" ht="12.75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2:28" s="3" customFormat="1" ht="12.75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2:28" s="3" customFormat="1" ht="12.75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2:28" s="3" customFormat="1" ht="12.75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2:28" s="3" customFormat="1" ht="12.75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2:28" s="3" customFormat="1" ht="12.75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2:28" s="3" customFormat="1" ht="12.75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2:28" s="3" customFormat="1" ht="12.75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2:28" s="3" customFormat="1" ht="12.75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2:28" s="3" customFormat="1" ht="12.75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2:28" s="3" customFormat="1" ht="12.75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2:28" s="3" customFormat="1" ht="12.75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2:28" s="3" customFormat="1" ht="12.75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2:28" s="3" customFormat="1" ht="12.75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2:28" s="3" customFormat="1" ht="12.75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2:28" s="3" customFormat="1" ht="12.75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2:28" s="3" customFormat="1" ht="12.75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2:28" s="3" customFormat="1" ht="12.75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2:28" s="3" customFormat="1" ht="12.75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2:28" s="3" customFormat="1" ht="12.75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2:28" s="3" customFormat="1" ht="12.75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2:28" s="3" customFormat="1" ht="12.75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2:28" s="3" customFormat="1" ht="12.75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2:28" s="3" customFormat="1" ht="12.75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2:28" s="3" customFormat="1" ht="12.75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2:28" s="3" customFormat="1" ht="12.75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2:28" s="3" customFormat="1" ht="12.75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2:28" s="3" customFormat="1" ht="12.75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2:28" s="3" customFormat="1" ht="12.75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2:28" s="3" customFormat="1" ht="12.75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2:28" s="3" customFormat="1" ht="12.75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2:28" s="3" customFormat="1" ht="12.75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2:28" s="3" customFormat="1" ht="12.75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2:28" s="3" customFormat="1" ht="12.75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2:28" s="3" customFormat="1" ht="12.75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2:28" s="3" customFormat="1" ht="12.75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2:28" s="3" customFormat="1" ht="12.75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2:28" s="3" customFormat="1" ht="12.75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2:28" s="3" customFormat="1" ht="12.75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2:28" s="3" customFormat="1" ht="12.75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2:28" s="3" customFormat="1" ht="12.75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2:28" s="3" customFormat="1" ht="12.75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2:28" s="3" customFormat="1" ht="12.75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2:28" s="3" customFormat="1" ht="12.75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2:28" s="3" customFormat="1" ht="12.75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2:28" s="3" customFormat="1" ht="12.75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2:28" s="3" customFormat="1" ht="12.75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2:28" s="3" customFormat="1" ht="12.75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2:28" s="3" customFormat="1" ht="12.75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2:28" s="3" customFormat="1" ht="12.75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2:28" s="3" customFormat="1" ht="12.75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2:28" s="3" customFormat="1" ht="12.75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2:28" s="3" customFormat="1" ht="12.75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2:28" s="3" customFormat="1" ht="12.75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2:28" s="3" customFormat="1" ht="12.75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2:28" s="3" customFormat="1" ht="12.75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2:28" s="3" customFormat="1" ht="12.75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2:28" s="3" customFormat="1" ht="12.75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2:28" s="3" customFormat="1" ht="12.75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2:28" s="3" customFormat="1" ht="12.75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2:28" s="3" customFormat="1" ht="12.75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2:28" s="3" customFormat="1" ht="12.75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2:28" s="3" customFormat="1" ht="12.75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2:28" s="3" customFormat="1" ht="12.75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2:28" s="3" customFormat="1" ht="12.75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2:28" s="3" customFormat="1" ht="12.75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2:28" s="3" customFormat="1" ht="12.75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2:28" s="3" customFormat="1" ht="12.7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2:28" s="3" customFormat="1" ht="12.75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2:28" s="3" customFormat="1" ht="12.75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2:28" s="3" customFormat="1" ht="12.75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2:28" s="3" customFormat="1" ht="12.75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2:28" s="3" customFormat="1" ht="12.75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2:28" s="3" customFormat="1" ht="12.75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2:28" s="3" customFormat="1" ht="12.75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2:28" s="3" customFormat="1" ht="12.75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2:28" s="3" customFormat="1" ht="12.75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2:28" s="3" customFormat="1" ht="12.75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2:28" s="3" customFormat="1" ht="12.75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2:28" s="3" customFormat="1" ht="12.75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2:28" s="3" customFormat="1" ht="12.75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2:28" s="3" customFormat="1" ht="12.75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2:28" s="3" customFormat="1" ht="12.75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2:28" s="3" customFormat="1" ht="12.75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2:28" s="3" customFormat="1" ht="12.75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2:28" s="3" customFormat="1" ht="12.75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2:28" s="3" customFormat="1" ht="12.75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2:28" s="3" customFormat="1" ht="12.75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2:28" s="3" customFormat="1" ht="12.75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2:28" s="3" customFormat="1" ht="12.75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2:28" s="3" customFormat="1" ht="12.75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2:28" s="3" customFormat="1" ht="12.75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2:28" s="3" customFormat="1" ht="12.75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2:28" s="3" customFormat="1" ht="12.75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2:28" s="3" customFormat="1" ht="12.75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2:28" s="3" customFormat="1" ht="12.75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2:28" s="3" customFormat="1" ht="12.75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2:28" s="3" customFormat="1" ht="12.75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2:28" s="3" customFormat="1" ht="12.75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2:28" s="3" customFormat="1" ht="12.75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2:28" s="3" customFormat="1" ht="12.75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2:28" s="3" customFormat="1" ht="12.75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2:28" s="3" customFormat="1" ht="12.75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2:28" s="3" customFormat="1" ht="12.75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2:28" s="3" customFormat="1" ht="12.75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2:28" s="3" customFormat="1" ht="12.75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2:28" s="3" customFormat="1" ht="12.75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2:28" s="3" customFormat="1" ht="12.75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2:28" s="3" customFormat="1" ht="12.75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2:28" s="3" customFormat="1" ht="12.75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2:28" s="3" customFormat="1" ht="12.75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2:28" s="3" customFormat="1" ht="12.75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2:28" s="3" customFormat="1" ht="12.75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2:28" s="3" customFormat="1" ht="12.75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2:28" s="3" customFormat="1" ht="12.75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2:28" s="3" customFormat="1" ht="12.75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2:28" s="3" customFormat="1" ht="12.75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2:28" s="3" customFormat="1" ht="12.75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2:28" s="3" customFormat="1" ht="12.75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2:28" s="3" customFormat="1" ht="12.75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2:28" s="3" customFormat="1" ht="12.75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2:28" s="3" customFormat="1" ht="12.75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2:28" s="3" customFormat="1" ht="12.75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2:28" s="3" customFormat="1" ht="12.75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2:28" s="3" customFormat="1" ht="12.75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2:28" s="3" customFormat="1" ht="12.75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2:28" s="3" customFormat="1" ht="12.75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2:28" s="3" customFormat="1" ht="12.75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2:28" s="3" customFormat="1" ht="12.75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2:28" s="3" customFormat="1" ht="12.75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2:28" s="3" customFormat="1" ht="12.75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2:28" s="3" customFormat="1" ht="12.75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2:28" s="3" customFormat="1" ht="12.75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2:28" s="3" customFormat="1" ht="12.75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2:28" s="3" customFormat="1" ht="12.75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2:28" s="3" customFormat="1" ht="12.75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2:28" s="3" customFormat="1" ht="12.75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2:28" s="3" customFormat="1" ht="12.75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2:28" s="3" customFormat="1" ht="12.75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2:28" s="3" customFormat="1" ht="12.75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2:28" s="3" customFormat="1" ht="12.75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2:28" s="3" customFormat="1" ht="12.75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2:28" s="3" customFormat="1" ht="12.75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2:28" s="3" customFormat="1" ht="12.75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2:28" s="3" customFormat="1" ht="12.75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2:28" s="3" customFormat="1" ht="12.75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2:28" s="3" customFormat="1" ht="12.75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2:28" s="3" customFormat="1" ht="12.75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2:28" s="3" customFormat="1" ht="12.75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2:28" s="3" customFormat="1" ht="12.75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2:28" s="3" customFormat="1" ht="12.75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2:28" s="3" customFormat="1" ht="12.75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2:28" s="3" customFormat="1" ht="12.75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2:28" s="3" customFormat="1" ht="12.75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2:28" s="3" customFormat="1" ht="12.75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2:28" s="3" customFormat="1" ht="12.75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2:28" s="3" customFormat="1" ht="12.75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2:28" s="3" customFormat="1" ht="12.75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2:28" s="3" customFormat="1" ht="12.75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2:28" s="3" customFormat="1" ht="12.75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2:28" s="3" customFormat="1" ht="12.75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2:28" s="3" customFormat="1" ht="12.75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2:28" s="3" customFormat="1" ht="12.75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2:28" s="3" customFormat="1" ht="12.75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2:28" s="3" customFormat="1" ht="12.75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2:28" s="3" customFormat="1" ht="12.75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2:28" s="3" customFormat="1" ht="12.75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2:28" s="3" customFormat="1" ht="12.75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2:28" s="3" customFormat="1" ht="12.75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2:28" s="3" customFormat="1" ht="12.75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2:28" s="3" customFormat="1" ht="12.75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2:28" s="3" customFormat="1" ht="12.75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2:28" s="3" customFormat="1" ht="12.75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2:28" s="3" customFormat="1" ht="12.75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2:28" s="3" customFormat="1" ht="12.75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2:28" s="3" customFormat="1" ht="12.75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2:28" s="3" customFormat="1" ht="12.75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2:28" s="3" customFormat="1" ht="12.75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2:28" s="3" customFormat="1" ht="12.75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2:28" s="3" customFormat="1" ht="12.75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2:28" s="3" customFormat="1" ht="12.75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2:28" s="3" customFormat="1" ht="12.75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2:28" s="3" customFormat="1" ht="12.75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2:28" s="3" customFormat="1" ht="12.75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2:28" s="3" customFormat="1" ht="12.75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2:28" s="3" customFormat="1" ht="12.75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2:28" s="3" customFormat="1" ht="12.75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2:28" s="3" customFormat="1" ht="12.75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2:28" s="3" customFormat="1" ht="12.75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2:28" s="3" customFormat="1" ht="12.75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2:28" s="3" customFormat="1" ht="12.75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2:28" s="3" customFormat="1" ht="12.75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2:28" s="3" customFormat="1" ht="12.75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2:28" s="3" customFormat="1" ht="12.75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2:28" s="3" customFormat="1" ht="12.75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2:28" s="3" customFormat="1" ht="12.75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2:28" s="3" customFormat="1" ht="12.75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2:28" s="3" customFormat="1" ht="12.75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2:28" s="3" customFormat="1" ht="12.75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2:28" s="3" customFormat="1" ht="12.75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2:28" s="3" customFormat="1" ht="12.75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2:28" s="3" customFormat="1" ht="12.75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2:28" s="3" customFormat="1" ht="12.75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2:28" s="3" customFormat="1" ht="12.75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2:28" s="3" customFormat="1" ht="12.75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2:28" s="3" customFormat="1" ht="12.75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2:28" s="3" customFormat="1" ht="12.75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2:28" s="3" customFormat="1" ht="12.75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2:28" s="3" customFormat="1" ht="12.75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2:28" s="3" customFormat="1" ht="12.75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2:28" s="3" customFormat="1" ht="12.75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2:28" s="3" customFormat="1" ht="12.75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2:28" s="3" customFormat="1" ht="12.75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2:28" s="3" customFormat="1" ht="12.75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2:28" s="3" customFormat="1" ht="12.75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2:28" s="3" customFormat="1" ht="12.75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2:28" s="3" customFormat="1" ht="12.75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2:28" s="3" customFormat="1" ht="12.75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2:28" s="3" customFormat="1" ht="12.75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</sheetData>
  <mergeCells count="6">
    <mergeCell ref="S22:W25"/>
    <mergeCell ref="B9:P9"/>
    <mergeCell ref="B10:P10"/>
    <mergeCell ref="B11:P11"/>
    <mergeCell ref="B12:P12"/>
    <mergeCell ref="B13:P13"/>
  </mergeCells>
  <pageMargins left="0.25" right="0.25" top="0.75" bottom="0.75" header="0.3" footer="0.3"/>
  <pageSetup scale="5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28"/>
  <sheetViews>
    <sheetView showGridLines="0" view="pageBreakPreview" topLeftCell="A13" zoomScale="85" zoomScaleNormal="130" zoomScaleSheetLayoutView="85" zoomScalePageLayoutView="85" workbookViewId="0">
      <selection activeCell="C58" sqref="C58"/>
    </sheetView>
  </sheetViews>
  <sheetFormatPr baseColWidth="10" defaultColWidth="11.42578125" defaultRowHeight="15" x14ac:dyDescent="0.3"/>
  <cols>
    <col min="1" max="1" width="5.42578125" style="1" customWidth="1"/>
    <col min="2" max="2" width="7.5703125" style="2" customWidth="1"/>
    <col min="3" max="3" width="69" style="2" customWidth="1"/>
    <col min="4" max="5" width="2.7109375" style="2" customWidth="1"/>
    <col min="6" max="6" width="19.42578125" style="2" bestFit="1" customWidth="1"/>
    <col min="7" max="7" width="25.5703125" style="2" bestFit="1" customWidth="1"/>
    <col min="8" max="8" width="20.85546875" style="2" bestFit="1" customWidth="1"/>
    <col min="9" max="10" width="20.85546875" style="2" customWidth="1"/>
    <col min="11" max="11" width="17.5703125" style="2" bestFit="1" customWidth="1"/>
    <col min="12" max="12" width="18.5703125" style="2" customWidth="1"/>
    <col min="13" max="17" width="2.7109375" style="2" customWidth="1"/>
    <col min="18" max="18" width="3" style="2" customWidth="1"/>
    <col min="19" max="29" width="2.7109375" style="2" customWidth="1"/>
    <col min="30" max="94" width="2.7109375" style="1" customWidth="1"/>
    <col min="95" max="16384" width="11.42578125" style="1"/>
  </cols>
  <sheetData>
    <row r="1" spans="2:17" s="49" customFormat="1" ht="12" customHeight="1" x14ac:dyDescent="0.25"/>
    <row r="2" spans="2:17" s="49" customFormat="1" ht="12" customHeight="1" x14ac:dyDescent="0.25"/>
    <row r="3" spans="2:17" s="49" customFormat="1" ht="12" customHeight="1" x14ac:dyDescent="0.25"/>
    <row r="4" spans="2:17" s="49" customFormat="1" ht="12" customHeight="1" x14ac:dyDescent="0.25"/>
    <row r="5" spans="2:17" s="49" customFormat="1" ht="12" customHeight="1" x14ac:dyDescent="0.25"/>
    <row r="6" spans="2:17" s="49" customFormat="1" ht="12" customHeight="1" x14ac:dyDescent="0.25">
      <c r="I6" s="49" t="s">
        <v>18</v>
      </c>
    </row>
    <row r="7" spans="2:17" s="48" customFormat="1" ht="12" customHeight="1" x14ac:dyDescent="0.25"/>
    <row r="8" spans="2:17" s="48" customFormat="1" ht="12" customHeight="1" thickBot="1" x14ac:dyDescent="0.3"/>
    <row r="9" spans="2:17" s="47" customFormat="1" ht="20.25" customHeight="1" x14ac:dyDescent="0.25">
      <c r="B9" s="129" t="s">
        <v>17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</row>
    <row r="10" spans="2:17" s="47" customFormat="1" ht="20.25" customHeight="1" x14ac:dyDescent="0.25">
      <c r="B10" s="132" t="s">
        <v>16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4"/>
    </row>
    <row r="11" spans="2:17" s="47" customFormat="1" ht="18" x14ac:dyDescent="0.25">
      <c r="B11" s="135" t="s">
        <v>23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7"/>
    </row>
    <row r="12" spans="2:17" s="47" customFormat="1" ht="18" x14ac:dyDescent="0.25">
      <c r="B12" s="135" t="s">
        <v>14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</row>
    <row r="13" spans="2:17" s="47" customFormat="1" ht="18.75" thickBot="1" x14ac:dyDescent="0.3">
      <c r="B13" s="138" t="s">
        <v>13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40"/>
    </row>
    <row r="14" spans="2:17" s="45" customFormat="1" ht="19.5" thickBot="1" x14ac:dyDescent="0.3">
      <c r="B14" s="57"/>
      <c r="C14" s="57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2:17" s="39" customFormat="1" ht="18" x14ac:dyDescent="0.2">
      <c r="B15" s="95"/>
      <c r="C15" s="96"/>
      <c r="D15" s="96"/>
      <c r="E15" s="97"/>
      <c r="F15" s="97" t="s">
        <v>11</v>
      </c>
      <c r="G15" s="97" t="s">
        <v>12</v>
      </c>
      <c r="H15" s="97" t="s">
        <v>11</v>
      </c>
      <c r="I15" s="97" t="s">
        <v>11</v>
      </c>
      <c r="J15" s="97" t="s">
        <v>11</v>
      </c>
      <c r="K15" s="97" t="s">
        <v>11</v>
      </c>
      <c r="L15" s="98"/>
      <c r="M15" s="98"/>
      <c r="N15" s="98"/>
      <c r="O15" s="98"/>
      <c r="P15" s="98"/>
      <c r="Q15" s="99"/>
    </row>
    <row r="16" spans="2:17" s="39" customFormat="1" ht="18" x14ac:dyDescent="0.2">
      <c r="B16" s="100"/>
      <c r="C16" s="62" t="s">
        <v>10</v>
      </c>
      <c r="D16" s="61"/>
      <c r="E16" s="61"/>
      <c r="F16" s="60" t="s">
        <v>9</v>
      </c>
      <c r="G16" s="63" t="s">
        <v>8</v>
      </c>
      <c r="H16" s="60" t="s">
        <v>7</v>
      </c>
      <c r="I16" s="60" t="s">
        <v>6</v>
      </c>
      <c r="J16" s="60" t="s">
        <v>25</v>
      </c>
      <c r="K16" s="60" t="s">
        <v>5</v>
      </c>
      <c r="L16" s="61" t="s">
        <v>4</v>
      </c>
      <c r="M16" s="61"/>
      <c r="N16" s="59"/>
      <c r="O16" s="59"/>
      <c r="P16" s="59"/>
      <c r="Q16" s="101"/>
    </row>
    <row r="17" spans="2:29" s="39" customFormat="1" ht="12" x14ac:dyDescent="0.2">
      <c r="B17" s="102"/>
      <c r="C17" s="42"/>
      <c r="D17" s="42"/>
      <c r="E17" s="41"/>
      <c r="F17" s="64">
        <v>1</v>
      </c>
      <c r="G17" s="64">
        <v>2</v>
      </c>
      <c r="H17" s="64">
        <v>3</v>
      </c>
      <c r="I17" s="64">
        <v>4</v>
      </c>
      <c r="J17" s="64">
        <v>5</v>
      </c>
      <c r="K17" s="64">
        <v>6</v>
      </c>
      <c r="L17" s="65" t="s">
        <v>26</v>
      </c>
      <c r="M17" s="65"/>
      <c r="N17" s="42"/>
      <c r="O17" s="42"/>
      <c r="P17" s="42"/>
      <c r="Q17" s="103"/>
    </row>
    <row r="18" spans="2:29" s="16" customFormat="1" ht="11.25" x14ac:dyDescent="0.2">
      <c r="B18" s="104"/>
      <c r="C18" s="26"/>
      <c r="D18" s="26"/>
      <c r="E18" s="34"/>
      <c r="F18" s="33"/>
      <c r="G18" s="33"/>
      <c r="H18" s="33"/>
      <c r="I18" s="33"/>
      <c r="J18" s="33"/>
      <c r="K18" s="33"/>
      <c r="L18" s="33"/>
      <c r="M18" s="31"/>
      <c r="N18" s="105"/>
      <c r="O18" s="105"/>
      <c r="P18" s="105"/>
      <c r="Q18" s="106"/>
    </row>
    <row r="19" spans="2:29" s="16" customFormat="1" ht="20.25" x14ac:dyDescent="0.3">
      <c r="B19" s="107"/>
      <c r="C19" s="67" t="s">
        <v>2</v>
      </c>
      <c r="D19" s="68"/>
      <c r="E19" s="69"/>
      <c r="F19" s="70">
        <v>1210453.7</v>
      </c>
      <c r="G19" s="70">
        <v>672720.9</v>
      </c>
      <c r="H19" s="71">
        <f>SUM(F19+G19)</f>
        <v>1883174.6</v>
      </c>
      <c r="I19" s="70">
        <v>1586175.1</v>
      </c>
      <c r="J19" s="70">
        <v>1582525.6</v>
      </c>
      <c r="K19" s="70">
        <v>1582525.6</v>
      </c>
      <c r="L19" s="71">
        <f>SUM(H19-J19)</f>
        <v>300649</v>
      </c>
      <c r="M19" s="72"/>
      <c r="N19" s="108"/>
      <c r="O19" s="108"/>
      <c r="P19" s="108"/>
      <c r="Q19" s="109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</row>
    <row r="20" spans="2:29" s="16" customFormat="1" ht="19.5" x14ac:dyDescent="0.3">
      <c r="B20" s="110"/>
      <c r="C20" s="67"/>
      <c r="D20" s="68"/>
      <c r="E20" s="69"/>
      <c r="F20" s="70"/>
      <c r="G20" s="70"/>
      <c r="H20" s="70"/>
      <c r="I20" s="70"/>
      <c r="J20" s="70"/>
      <c r="K20" s="70"/>
      <c r="L20" s="70"/>
      <c r="M20" s="72"/>
      <c r="N20" s="108"/>
      <c r="O20" s="108"/>
      <c r="P20" s="108"/>
      <c r="Q20" s="109"/>
    </row>
    <row r="21" spans="2:29" s="16" customFormat="1" ht="19.5" x14ac:dyDescent="0.3">
      <c r="B21" s="110"/>
      <c r="C21" s="67"/>
      <c r="D21" s="68"/>
      <c r="E21" s="69"/>
      <c r="F21" s="70"/>
      <c r="G21" s="70"/>
      <c r="H21" s="70"/>
      <c r="I21" s="70"/>
      <c r="J21" s="70"/>
      <c r="K21" s="70"/>
      <c r="L21" s="70"/>
      <c r="M21" s="72"/>
      <c r="N21" s="108"/>
      <c r="O21" s="108"/>
      <c r="P21" s="108"/>
      <c r="Q21" s="109"/>
    </row>
    <row r="22" spans="2:29" s="16" customFormat="1" ht="19.5" x14ac:dyDescent="0.3">
      <c r="B22" s="110"/>
      <c r="C22" s="67"/>
      <c r="D22" s="68"/>
      <c r="E22" s="69"/>
      <c r="F22" s="70"/>
      <c r="G22" s="70"/>
      <c r="H22" s="70"/>
      <c r="I22" s="70"/>
      <c r="J22" s="70"/>
      <c r="K22" s="70"/>
      <c r="L22" s="70"/>
      <c r="M22" s="72"/>
      <c r="N22" s="108"/>
      <c r="O22" s="108"/>
      <c r="P22" s="108"/>
      <c r="Q22" s="109"/>
      <c r="T22" s="125"/>
      <c r="U22" s="125"/>
      <c r="V22" s="125"/>
      <c r="W22" s="125"/>
      <c r="X22" s="125"/>
    </row>
    <row r="23" spans="2:29" s="16" customFormat="1" ht="19.5" x14ac:dyDescent="0.3">
      <c r="B23" s="110"/>
      <c r="C23" s="67"/>
      <c r="D23" s="68"/>
      <c r="E23" s="69"/>
      <c r="F23" s="70"/>
      <c r="G23" s="70"/>
      <c r="H23" s="70"/>
      <c r="I23" s="70"/>
      <c r="J23" s="70"/>
      <c r="K23" s="70"/>
      <c r="L23" s="70"/>
      <c r="M23" s="72"/>
      <c r="N23" s="108"/>
      <c r="O23" s="108"/>
      <c r="P23" s="108"/>
      <c r="Q23" s="109"/>
      <c r="T23" s="125"/>
      <c r="U23" s="125"/>
      <c r="V23" s="125"/>
      <c r="W23" s="125"/>
      <c r="X23" s="125"/>
    </row>
    <row r="24" spans="2:29" s="16" customFormat="1" ht="19.5" x14ac:dyDescent="0.3">
      <c r="B24" s="110"/>
      <c r="C24" s="67"/>
      <c r="D24" s="68"/>
      <c r="E24" s="68"/>
      <c r="F24" s="73"/>
      <c r="G24" s="73"/>
      <c r="H24" s="73"/>
      <c r="I24" s="73"/>
      <c r="J24" s="73"/>
      <c r="K24" s="73"/>
      <c r="L24" s="73"/>
      <c r="M24" s="72"/>
      <c r="N24" s="108"/>
      <c r="O24" s="108"/>
      <c r="P24" s="108"/>
      <c r="Q24" s="109"/>
      <c r="T24" s="125"/>
      <c r="U24" s="125"/>
      <c r="V24" s="125"/>
      <c r="W24" s="125"/>
      <c r="X24" s="125"/>
    </row>
    <row r="25" spans="2:29" s="16" customFormat="1" ht="19.5" x14ac:dyDescent="0.3">
      <c r="B25" s="110"/>
      <c r="C25" s="67"/>
      <c r="D25" s="68"/>
      <c r="E25" s="68"/>
      <c r="F25" s="73"/>
      <c r="G25" s="73"/>
      <c r="H25" s="73"/>
      <c r="I25" s="73"/>
      <c r="J25" s="73"/>
      <c r="K25" s="73"/>
      <c r="L25" s="73"/>
      <c r="M25" s="72"/>
      <c r="N25" s="108"/>
      <c r="O25" s="108"/>
      <c r="P25" s="108"/>
      <c r="Q25" s="109"/>
      <c r="T25" s="125"/>
      <c r="U25" s="125"/>
      <c r="V25" s="125"/>
      <c r="W25" s="125"/>
      <c r="X25" s="125"/>
    </row>
    <row r="26" spans="2:29" s="16" customFormat="1" ht="19.5" x14ac:dyDescent="0.3">
      <c r="B26" s="110"/>
      <c r="C26" s="67"/>
      <c r="D26" s="68"/>
      <c r="E26" s="68"/>
      <c r="F26" s="73"/>
      <c r="G26" s="73"/>
      <c r="H26" s="73"/>
      <c r="I26" s="73"/>
      <c r="J26" s="73"/>
      <c r="K26" s="73"/>
      <c r="L26" s="73"/>
      <c r="M26" s="72"/>
      <c r="N26" s="108"/>
      <c r="O26" s="108"/>
      <c r="P26" s="108"/>
      <c r="Q26" s="109"/>
    </row>
    <row r="27" spans="2:29" s="16" customFormat="1" ht="19.5" x14ac:dyDescent="0.3">
      <c r="B27" s="110"/>
      <c r="C27" s="67"/>
      <c r="D27" s="68"/>
      <c r="E27" s="68"/>
      <c r="F27" s="73"/>
      <c r="G27" s="73"/>
      <c r="H27" s="73"/>
      <c r="I27" s="73"/>
      <c r="J27" s="73"/>
      <c r="K27" s="73"/>
      <c r="L27" s="73"/>
      <c r="M27" s="72"/>
      <c r="N27" s="108"/>
      <c r="O27" s="108"/>
      <c r="P27" s="108"/>
      <c r="Q27" s="109"/>
    </row>
    <row r="28" spans="2:29" s="16" customFormat="1" ht="19.5" x14ac:dyDescent="0.3">
      <c r="B28" s="110"/>
      <c r="C28" s="67"/>
      <c r="D28" s="68"/>
      <c r="E28" s="68"/>
      <c r="F28" s="73"/>
      <c r="G28" s="73"/>
      <c r="H28" s="73"/>
      <c r="I28" s="73"/>
      <c r="J28" s="73"/>
      <c r="K28" s="73"/>
      <c r="L28" s="73"/>
      <c r="M28" s="72"/>
      <c r="N28" s="108"/>
      <c r="O28" s="108"/>
      <c r="P28" s="108"/>
      <c r="Q28" s="109"/>
    </row>
    <row r="29" spans="2:29" s="16" customFormat="1" ht="19.5" x14ac:dyDescent="0.3">
      <c r="B29" s="107"/>
      <c r="C29" s="67" t="s">
        <v>1</v>
      </c>
      <c r="D29" s="68"/>
      <c r="E29" s="69"/>
      <c r="F29" s="70">
        <v>247016.3</v>
      </c>
      <c r="G29" s="70">
        <v>0</v>
      </c>
      <c r="H29" s="71">
        <f>SUM(F29+G29)</f>
        <v>247016.3</v>
      </c>
      <c r="I29" s="70">
        <v>46686.3</v>
      </c>
      <c r="J29" s="70">
        <v>46686.3</v>
      </c>
      <c r="K29" s="70">
        <v>46686.3</v>
      </c>
      <c r="L29" s="71">
        <f>SUM(H29-J29)</f>
        <v>200330</v>
      </c>
      <c r="M29" s="72"/>
      <c r="N29" s="108"/>
      <c r="O29" s="108"/>
      <c r="P29" s="108"/>
      <c r="Q29" s="109"/>
    </row>
    <row r="30" spans="2:29" s="16" customFormat="1" ht="19.5" x14ac:dyDescent="0.3">
      <c r="B30" s="110"/>
      <c r="C30" s="67"/>
      <c r="D30" s="68"/>
      <c r="E30" s="69"/>
      <c r="F30" s="70" t="s">
        <v>24</v>
      </c>
      <c r="G30" s="70"/>
      <c r="H30" s="70"/>
      <c r="I30" s="70"/>
      <c r="J30" s="70"/>
      <c r="K30" s="70"/>
      <c r="L30" s="70"/>
      <c r="M30" s="72"/>
      <c r="N30" s="108"/>
      <c r="O30" s="108"/>
      <c r="P30" s="108"/>
      <c r="Q30" s="109"/>
      <c r="S30" s="128">
        <f>247016277-46686268.21</f>
        <v>200330008.78999999</v>
      </c>
      <c r="T30" s="128"/>
      <c r="U30" s="128"/>
      <c r="V30" s="128"/>
      <c r="W30" s="128"/>
      <c r="X30" s="128"/>
      <c r="Y30" s="128"/>
      <c r="Z30" s="128"/>
      <c r="AA30" s="128"/>
    </row>
    <row r="31" spans="2:29" s="16" customFormat="1" ht="19.5" x14ac:dyDescent="0.3">
      <c r="B31" s="110"/>
      <c r="C31" s="67"/>
      <c r="D31" s="68"/>
      <c r="E31" s="69"/>
      <c r="F31" s="70"/>
      <c r="G31" s="70"/>
      <c r="H31" s="70"/>
      <c r="I31" s="70"/>
      <c r="J31" s="70"/>
      <c r="K31" s="70"/>
      <c r="L31" s="70"/>
      <c r="M31" s="72"/>
      <c r="N31" s="108"/>
      <c r="O31" s="108"/>
      <c r="P31" s="108"/>
      <c r="Q31" s="109"/>
      <c r="S31" s="128"/>
      <c r="T31" s="128"/>
      <c r="U31" s="128"/>
      <c r="V31" s="128"/>
      <c r="W31" s="128"/>
      <c r="X31" s="128"/>
      <c r="Y31" s="128"/>
      <c r="Z31" s="128"/>
      <c r="AA31" s="128"/>
    </row>
    <row r="32" spans="2:29" s="16" customFormat="1" ht="19.5" x14ac:dyDescent="0.3">
      <c r="B32" s="110"/>
      <c r="C32" s="67"/>
      <c r="D32" s="68"/>
      <c r="E32" s="69"/>
      <c r="F32" s="70"/>
      <c r="G32" s="70"/>
      <c r="H32" s="70"/>
      <c r="I32" s="70"/>
      <c r="J32" s="70"/>
      <c r="K32" s="70"/>
      <c r="L32" s="70"/>
      <c r="M32" s="72"/>
      <c r="N32" s="108"/>
      <c r="O32" s="108"/>
      <c r="P32" s="108"/>
      <c r="Q32" s="109"/>
      <c r="S32" s="128"/>
      <c r="T32" s="128"/>
      <c r="U32" s="128"/>
      <c r="V32" s="128"/>
      <c r="W32" s="128"/>
      <c r="X32" s="128"/>
      <c r="Y32" s="128"/>
      <c r="Z32" s="128"/>
      <c r="AA32" s="128"/>
    </row>
    <row r="33" spans="2:27" s="16" customFormat="1" ht="19.5" x14ac:dyDescent="0.3">
      <c r="B33" s="110"/>
      <c r="C33" s="67"/>
      <c r="D33" s="68"/>
      <c r="E33" s="69"/>
      <c r="F33" s="70"/>
      <c r="G33" s="70"/>
      <c r="H33" s="70"/>
      <c r="I33" s="70"/>
      <c r="J33" s="70"/>
      <c r="K33" s="70"/>
      <c r="L33" s="70"/>
      <c r="M33" s="72"/>
      <c r="N33" s="108"/>
      <c r="O33" s="108"/>
      <c r="P33" s="108"/>
      <c r="Q33" s="109"/>
      <c r="S33" s="128">
        <f>1883174622.71-1586175166.99</f>
        <v>296999455.72000003</v>
      </c>
      <c r="T33" s="128"/>
      <c r="U33" s="128"/>
      <c r="V33" s="128"/>
      <c r="W33" s="128"/>
      <c r="X33" s="128"/>
      <c r="Y33" s="128"/>
      <c r="Z33" s="128"/>
      <c r="AA33" s="128"/>
    </row>
    <row r="34" spans="2:27" s="16" customFormat="1" ht="19.5" x14ac:dyDescent="0.3">
      <c r="B34" s="110"/>
      <c r="C34" s="111"/>
      <c r="D34" s="112"/>
      <c r="E34" s="112"/>
      <c r="F34" s="113"/>
      <c r="G34" s="113"/>
      <c r="H34" s="113"/>
      <c r="I34" s="113"/>
      <c r="J34" s="113"/>
      <c r="K34" s="113"/>
      <c r="L34" s="113"/>
      <c r="M34" s="72"/>
      <c r="N34" s="108"/>
      <c r="O34" s="108"/>
      <c r="P34" s="108"/>
      <c r="Q34" s="109"/>
      <c r="S34" s="128"/>
      <c r="T34" s="128"/>
      <c r="U34" s="128"/>
      <c r="V34" s="128"/>
      <c r="W34" s="128"/>
      <c r="X34" s="128"/>
      <c r="Y34" s="128"/>
      <c r="Z34" s="128"/>
      <c r="AA34" s="128"/>
    </row>
    <row r="35" spans="2:27" s="16" customFormat="1" ht="19.5" x14ac:dyDescent="0.3">
      <c r="B35" s="110"/>
      <c r="C35" s="67"/>
      <c r="D35" s="68"/>
      <c r="E35" s="69"/>
      <c r="F35" s="70"/>
      <c r="G35" s="70"/>
      <c r="H35" s="70"/>
      <c r="I35" s="70"/>
      <c r="J35" s="70"/>
      <c r="K35" s="70"/>
      <c r="L35" s="70"/>
      <c r="M35" s="72"/>
      <c r="N35" s="108"/>
      <c r="O35" s="108"/>
      <c r="P35" s="108"/>
      <c r="Q35" s="109"/>
      <c r="S35" s="128"/>
      <c r="T35" s="128"/>
      <c r="U35" s="128"/>
      <c r="V35" s="128"/>
      <c r="W35" s="128"/>
      <c r="X35" s="128"/>
      <c r="Y35" s="128"/>
      <c r="Z35" s="128"/>
      <c r="AA35" s="128"/>
    </row>
    <row r="36" spans="2:27" s="16" customFormat="1" ht="19.5" x14ac:dyDescent="0.3">
      <c r="B36" s="110"/>
      <c r="C36" s="67"/>
      <c r="D36" s="68"/>
      <c r="E36" s="68"/>
      <c r="F36" s="73"/>
      <c r="G36" s="73"/>
      <c r="H36" s="73"/>
      <c r="I36" s="73"/>
      <c r="J36" s="73"/>
      <c r="K36" s="73"/>
      <c r="L36" s="73"/>
      <c r="M36" s="72"/>
      <c r="N36" s="108"/>
      <c r="O36" s="108"/>
      <c r="P36" s="108"/>
      <c r="Q36" s="109"/>
      <c r="S36" s="128">
        <f>2130190899.71-1632861435.2</f>
        <v>497329464.50999999</v>
      </c>
      <c r="T36" s="128"/>
      <c r="U36" s="128"/>
      <c r="V36" s="128"/>
      <c r="W36" s="128"/>
      <c r="X36" s="128"/>
      <c r="Y36" s="128"/>
      <c r="Z36" s="128"/>
      <c r="AA36" s="128"/>
    </row>
    <row r="37" spans="2:27" s="16" customFormat="1" ht="19.5" x14ac:dyDescent="0.3">
      <c r="B37" s="110"/>
      <c r="C37" s="111"/>
      <c r="D37" s="112"/>
      <c r="E37" s="112"/>
      <c r="F37" s="113"/>
      <c r="G37" s="113"/>
      <c r="H37" s="113"/>
      <c r="I37" s="113"/>
      <c r="J37" s="113"/>
      <c r="K37" s="113"/>
      <c r="L37" s="113"/>
      <c r="M37" s="72"/>
      <c r="N37" s="108"/>
      <c r="O37" s="108"/>
      <c r="P37" s="108"/>
      <c r="Q37" s="109"/>
      <c r="S37" s="128"/>
      <c r="T37" s="128"/>
      <c r="U37" s="128"/>
      <c r="V37" s="128"/>
      <c r="W37" s="128"/>
      <c r="X37" s="128"/>
      <c r="Y37" s="128"/>
      <c r="Z37" s="128"/>
      <c r="AA37" s="128"/>
    </row>
    <row r="38" spans="2:27" s="16" customFormat="1" ht="19.5" x14ac:dyDescent="0.3">
      <c r="B38" s="110"/>
      <c r="C38" s="67"/>
      <c r="D38" s="68"/>
      <c r="E38" s="68"/>
      <c r="F38" s="73"/>
      <c r="G38" s="73"/>
      <c r="H38" s="73"/>
      <c r="I38" s="73"/>
      <c r="J38" s="73"/>
      <c r="K38" s="73"/>
      <c r="L38" s="73"/>
      <c r="M38" s="72"/>
      <c r="N38" s="108"/>
      <c r="O38" s="108"/>
      <c r="P38" s="108"/>
      <c r="Q38" s="109"/>
      <c r="S38" s="128"/>
      <c r="T38" s="128"/>
      <c r="U38" s="128"/>
      <c r="V38" s="128"/>
      <c r="W38" s="128"/>
      <c r="X38" s="128"/>
      <c r="Y38" s="128"/>
      <c r="Z38" s="128"/>
      <c r="AA38" s="128"/>
    </row>
    <row r="39" spans="2:27" s="16" customFormat="1" ht="39" x14ac:dyDescent="0.3">
      <c r="B39" s="107"/>
      <c r="C39" s="77" t="s">
        <v>22</v>
      </c>
      <c r="D39" s="68"/>
      <c r="E39" s="69"/>
      <c r="F39" s="70">
        <v>0</v>
      </c>
      <c r="G39" s="70">
        <v>0</v>
      </c>
      <c r="H39" s="71">
        <f>SUM(F39+G39)</f>
        <v>0</v>
      </c>
      <c r="I39" s="70">
        <v>0</v>
      </c>
      <c r="J39" s="70">
        <v>0</v>
      </c>
      <c r="K39" s="70">
        <v>0</v>
      </c>
      <c r="L39" s="71">
        <f>SUM(H39-J39)</f>
        <v>0</v>
      </c>
      <c r="M39" s="72"/>
      <c r="N39" s="108"/>
      <c r="O39" s="108"/>
      <c r="P39" s="108"/>
      <c r="Q39" s="109"/>
    </row>
    <row r="40" spans="2:27" s="16" customFormat="1" ht="19.5" x14ac:dyDescent="0.3">
      <c r="B40" s="114"/>
      <c r="C40" s="79"/>
      <c r="D40" s="68"/>
      <c r="E40" s="69"/>
      <c r="F40" s="80"/>
      <c r="G40" s="80"/>
      <c r="H40" s="81"/>
      <c r="I40" s="80"/>
      <c r="J40" s="80"/>
      <c r="K40" s="80"/>
      <c r="L40" s="81"/>
      <c r="M40" s="72"/>
      <c r="N40" s="108"/>
      <c r="O40" s="108"/>
      <c r="P40" s="108"/>
      <c r="Q40" s="109"/>
    </row>
    <row r="41" spans="2:27" s="16" customFormat="1" ht="19.5" x14ac:dyDescent="0.3">
      <c r="B41" s="107"/>
      <c r="C41" s="82"/>
      <c r="D41" s="68"/>
      <c r="E41" s="69"/>
      <c r="F41" s="80"/>
      <c r="G41" s="80"/>
      <c r="H41" s="81"/>
      <c r="I41" s="80"/>
      <c r="J41" s="80"/>
      <c r="K41" s="80"/>
      <c r="L41" s="81"/>
      <c r="M41" s="72"/>
      <c r="N41" s="108"/>
      <c r="O41" s="108"/>
      <c r="P41" s="108"/>
      <c r="Q41" s="109"/>
    </row>
    <row r="42" spans="2:27" s="16" customFormat="1" ht="19.5" x14ac:dyDescent="0.3">
      <c r="B42" s="115"/>
      <c r="C42" s="82"/>
      <c r="D42" s="68"/>
      <c r="E42" s="69"/>
      <c r="F42" s="80"/>
      <c r="G42" s="80"/>
      <c r="H42" s="81"/>
      <c r="I42" s="80"/>
      <c r="J42" s="80"/>
      <c r="K42" s="80"/>
      <c r="L42" s="81"/>
      <c r="M42" s="72"/>
      <c r="N42" s="108"/>
      <c r="O42" s="108"/>
      <c r="P42" s="108"/>
      <c r="Q42" s="109"/>
    </row>
    <row r="43" spans="2:27" s="16" customFormat="1" ht="19.5" x14ac:dyDescent="0.3">
      <c r="B43" s="110"/>
      <c r="C43" s="67"/>
      <c r="D43" s="68"/>
      <c r="E43" s="68"/>
      <c r="F43" s="83"/>
      <c r="G43" s="83"/>
      <c r="H43" s="83"/>
      <c r="I43" s="83"/>
      <c r="J43" s="83"/>
      <c r="K43" s="83"/>
      <c r="L43" s="83"/>
      <c r="M43" s="72"/>
      <c r="N43" s="108"/>
      <c r="O43" s="108"/>
      <c r="P43" s="108"/>
      <c r="Q43" s="109"/>
    </row>
    <row r="44" spans="2:27" s="16" customFormat="1" ht="19.5" x14ac:dyDescent="0.3">
      <c r="B44" s="110"/>
      <c r="C44" s="67"/>
      <c r="D44" s="68"/>
      <c r="E44" s="68"/>
      <c r="F44" s="83"/>
      <c r="G44" s="83"/>
      <c r="H44" s="83"/>
      <c r="I44" s="83"/>
      <c r="J44" s="83"/>
      <c r="K44" s="83"/>
      <c r="L44" s="83"/>
      <c r="M44" s="72"/>
      <c r="N44" s="108"/>
      <c r="O44" s="108"/>
      <c r="P44" s="108"/>
      <c r="Q44" s="109"/>
    </row>
    <row r="45" spans="2:27" s="16" customFormat="1" ht="19.5" x14ac:dyDescent="0.3">
      <c r="B45" s="110"/>
      <c r="C45" s="67"/>
      <c r="D45" s="68"/>
      <c r="E45" s="69"/>
      <c r="F45" s="80"/>
      <c r="G45" s="80"/>
      <c r="H45" s="80"/>
      <c r="I45" s="80"/>
      <c r="J45" s="80"/>
      <c r="K45" s="80"/>
      <c r="L45" s="80"/>
      <c r="M45" s="72"/>
      <c r="N45" s="108"/>
      <c r="O45" s="108"/>
      <c r="P45" s="108"/>
      <c r="Q45" s="109"/>
    </row>
    <row r="46" spans="2:27" s="16" customFormat="1" ht="19.5" x14ac:dyDescent="0.3">
      <c r="B46" s="110"/>
      <c r="C46" s="89" t="s">
        <v>0</v>
      </c>
      <c r="D46" s="90"/>
      <c r="E46" s="90"/>
      <c r="F46" s="81">
        <f>SUM(F19+F29+F39)</f>
        <v>1457470</v>
      </c>
      <c r="G46" s="81">
        <f>SUM(G19+G29+G39)</f>
        <v>672720.9</v>
      </c>
      <c r="H46" s="81">
        <f>SUM(F46+G46)</f>
        <v>2130190.9</v>
      </c>
      <c r="I46" s="81">
        <f>SUM(I19+I29+I39)</f>
        <v>1632861.4000000001</v>
      </c>
      <c r="J46" s="81">
        <f>SUM(J19+J29+J39)</f>
        <v>1629211.9000000001</v>
      </c>
      <c r="K46" s="81">
        <f>SUM(K19+K29+K39)</f>
        <v>1629211.9000000001</v>
      </c>
      <c r="L46" s="81">
        <f>SUM(L19+L29+L39)</f>
        <v>500979</v>
      </c>
      <c r="M46" s="112"/>
      <c r="N46" s="108"/>
      <c r="O46" s="108"/>
      <c r="P46" s="108"/>
      <c r="Q46" s="109"/>
    </row>
    <row r="47" spans="2:27" s="16" customFormat="1" ht="19.5" x14ac:dyDescent="0.3">
      <c r="B47" s="110"/>
      <c r="C47" s="68"/>
      <c r="D47" s="68"/>
      <c r="E47" s="69"/>
      <c r="F47" s="80"/>
      <c r="G47" s="80"/>
      <c r="H47" s="80"/>
      <c r="I47" s="80"/>
      <c r="J47" s="80"/>
      <c r="K47" s="80"/>
      <c r="L47" s="80"/>
      <c r="M47" s="72"/>
      <c r="N47" s="108"/>
      <c r="O47" s="108"/>
      <c r="P47" s="108"/>
      <c r="Q47" s="109"/>
    </row>
    <row r="48" spans="2:27" s="16" customFormat="1" ht="11.25" x14ac:dyDescent="0.2">
      <c r="B48" s="116"/>
      <c r="C48" s="6"/>
      <c r="D48" s="8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6"/>
    </row>
    <row r="49" spans="2:29" s="16" customFormat="1" ht="12.75" customHeight="1" x14ac:dyDescent="0.2">
      <c r="B49" s="116"/>
      <c r="C49" s="9"/>
      <c r="D49" s="8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6"/>
    </row>
    <row r="50" spans="2:29" s="16" customFormat="1" ht="12.75" customHeight="1" x14ac:dyDescent="0.2">
      <c r="B50" s="116"/>
      <c r="C50" s="6"/>
      <c r="D50" s="8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/>
    </row>
    <row r="51" spans="2:29" s="16" customFormat="1" ht="12.75" customHeight="1" thickBot="1" x14ac:dyDescent="0.25">
      <c r="B51" s="117"/>
      <c r="C51" s="121"/>
      <c r="D51" s="118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20"/>
    </row>
    <row r="52" spans="2:29" s="16" customFormat="1" ht="12.75" customHeight="1" x14ac:dyDescent="0.2">
      <c r="B52" s="7"/>
      <c r="C52" s="6"/>
      <c r="D52" s="8"/>
    </row>
    <row r="53" spans="2:29" s="17" customFormat="1" ht="12" customHeight="1" x14ac:dyDescent="0.25">
      <c r="B53" s="7"/>
      <c r="C53" s="6"/>
      <c r="D53" s="8"/>
    </row>
    <row r="54" spans="2:29" s="16" customFormat="1" ht="12.75" customHeight="1" x14ac:dyDescent="0.2">
      <c r="B54" s="7"/>
      <c r="C54" s="6"/>
      <c r="D54" s="8"/>
    </row>
    <row r="55" spans="2:29" s="16" customFormat="1" ht="12.75" customHeight="1" x14ac:dyDescent="0.2">
      <c r="B55" s="7"/>
      <c r="C55" s="6"/>
      <c r="D55" s="8"/>
    </row>
    <row r="56" spans="2:29" s="16" customFormat="1" ht="12.75" customHeight="1" x14ac:dyDescent="0.2">
      <c r="B56" s="7"/>
      <c r="C56" s="6"/>
      <c r="D56" s="8"/>
    </row>
    <row r="57" spans="2:29" s="3" customFormat="1" ht="10.5" customHeight="1" x14ac:dyDescent="0.2">
      <c r="B57" s="7"/>
      <c r="C57" s="6"/>
      <c r="D57" s="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2:29" s="3" customFormat="1" ht="10.5" customHeight="1" x14ac:dyDescent="0.2">
      <c r="B58" s="7"/>
      <c r="C58" s="6"/>
      <c r="D58" s="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2:29" s="3" customFormat="1" ht="10.5" customHeight="1" x14ac:dyDescent="0.2">
      <c r="B59" s="7"/>
      <c r="C59" s="6"/>
      <c r="D59" s="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2:29" s="3" customFormat="1" ht="10.5" customHeight="1" x14ac:dyDescent="0.2">
      <c r="B60" s="7"/>
      <c r="C60" s="6"/>
      <c r="D60" s="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2:29" s="3" customFormat="1" ht="10.5" customHeight="1" x14ac:dyDescent="0.2">
      <c r="B61" s="7"/>
      <c r="C61" s="9"/>
      <c r="D61" s="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2:29" s="3" customFormat="1" ht="10.5" customHeight="1" x14ac:dyDescent="0.2">
      <c r="B62" s="7"/>
      <c r="C62" s="6"/>
      <c r="D62" s="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2:29" s="3" customFormat="1" ht="12.75" x14ac:dyDescent="0.2">
      <c r="B63" s="7"/>
      <c r="C63" s="6"/>
      <c r="D63" s="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2:29" s="3" customFormat="1" ht="12.75" x14ac:dyDescent="0.2">
      <c r="B64" s="7"/>
      <c r="C64" s="6"/>
      <c r="D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s="3" customFormat="1" ht="12.75" x14ac:dyDescent="0.2">
      <c r="B65" s="7"/>
      <c r="C65" s="6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2:29" s="3" customFormat="1" ht="12.75" x14ac:dyDescent="0.2">
      <c r="B66" s="7"/>
      <c r="C66" s="6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2:29" s="3" customFormat="1" ht="12.75" x14ac:dyDescent="0.2">
      <c r="B67" s="7"/>
      <c r="C67" s="6"/>
      <c r="D67" s="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2:29" s="3" customFormat="1" ht="12.75" x14ac:dyDescent="0.2">
      <c r="B68" s="7"/>
      <c r="C68" s="6"/>
      <c r="D68" s="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2:29" s="3" customFormat="1" ht="12.75" x14ac:dyDescent="0.2">
      <c r="B69" s="7"/>
      <c r="C69" s="6"/>
      <c r="D69" s="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2:29" s="3" customFormat="1" ht="12.75" x14ac:dyDescent="0.2">
      <c r="B70" s="7"/>
      <c r="C70" s="6"/>
      <c r="D70" s="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2:29" s="3" customFormat="1" ht="12.75" x14ac:dyDescent="0.2">
      <c r="B71" s="7"/>
      <c r="C71" s="6"/>
      <c r="D71" s="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2:29" s="3" customFormat="1" ht="12.75" x14ac:dyDescent="0.2">
      <c r="B72" s="7"/>
      <c r="C72" s="6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2:29" s="3" customFormat="1" ht="12.75" x14ac:dyDescent="0.2">
      <c r="B73" s="7"/>
      <c r="C73" s="9"/>
      <c r="D73" s="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2:29" s="3" customFormat="1" ht="12.75" x14ac:dyDescent="0.2">
      <c r="B74" s="7"/>
      <c r="C74" s="6"/>
      <c r="D74" s="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2:29" s="3" customFormat="1" ht="12.75" x14ac:dyDescent="0.2">
      <c r="B75" s="7"/>
      <c r="C75" s="6"/>
      <c r="D75" s="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2:29" s="3" customFormat="1" ht="12.75" x14ac:dyDescent="0.2">
      <c r="B76" s="7"/>
      <c r="C76" s="6"/>
      <c r="D76" s="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2:29" s="3" customFormat="1" ht="12.75" x14ac:dyDescent="0.2">
      <c r="B77" s="7"/>
      <c r="C77" s="14"/>
      <c r="D77" s="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2:29" s="3" customFormat="1" ht="12.75" x14ac:dyDescent="0.2">
      <c r="B78" s="8"/>
      <c r="C78" s="8"/>
      <c r="D78" s="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2:29" s="3" customFormat="1" ht="12.75" x14ac:dyDescent="0.2">
      <c r="B79" s="7"/>
      <c r="C79" s="9"/>
      <c r="D79" s="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2:29" s="3" customFormat="1" ht="12.75" x14ac:dyDescent="0.2">
      <c r="B80" s="7"/>
      <c r="C80" s="13"/>
      <c r="D80" s="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2:29" s="3" customFormat="1" ht="12.75" x14ac:dyDescent="0.2">
      <c r="B81" s="7"/>
      <c r="C81" s="6"/>
      <c r="D81" s="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2:29" s="3" customFormat="1" ht="12.75" x14ac:dyDescent="0.2">
      <c r="B82" s="7"/>
      <c r="C82" s="6"/>
      <c r="D82" s="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2:29" s="3" customFormat="1" ht="12.75" x14ac:dyDescent="0.2">
      <c r="B83" s="7"/>
      <c r="C83" s="6"/>
      <c r="D83" s="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2:29" s="3" customFormat="1" ht="12.75" x14ac:dyDescent="0.2">
      <c r="B84" s="7"/>
      <c r="C84" s="6"/>
      <c r="D84" s="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2:29" s="3" customFormat="1" ht="12.75" x14ac:dyDescent="0.2">
      <c r="B85" s="7"/>
      <c r="C85" s="6"/>
      <c r="D85" s="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2:29" s="3" customFormat="1" ht="12.75" x14ac:dyDescent="0.2">
      <c r="B86" s="7"/>
      <c r="C86" s="6"/>
      <c r="D86" s="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2:29" s="3" customFormat="1" ht="12.75" x14ac:dyDescent="0.2">
      <c r="B87" s="7"/>
      <c r="C87" s="6"/>
      <c r="D87" s="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2:29" s="3" customFormat="1" ht="12.75" x14ac:dyDescent="0.2">
      <c r="B88" s="7"/>
      <c r="C88" s="6"/>
      <c r="D88" s="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2:29" s="3" customFormat="1" ht="12.75" x14ac:dyDescent="0.2">
      <c r="B89" s="7"/>
      <c r="C89" s="9"/>
      <c r="D89" s="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2:29" s="3" customFormat="1" ht="12.75" x14ac:dyDescent="0.2">
      <c r="B90" s="7"/>
      <c r="C90" s="6"/>
      <c r="D90" s="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2:29" s="3" customFormat="1" ht="12.75" x14ac:dyDescent="0.2">
      <c r="B91" s="7"/>
      <c r="C91" s="6"/>
      <c r="D91" s="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2:29" s="3" customFormat="1" ht="12.75" x14ac:dyDescent="0.2">
      <c r="B92" s="7"/>
      <c r="C92" s="6"/>
      <c r="D92" s="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2:29" s="3" customFormat="1" ht="12.75" x14ac:dyDescent="0.2">
      <c r="B93" s="7"/>
      <c r="C93" s="14"/>
      <c r="D93" s="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2:29" s="3" customFormat="1" ht="12.75" x14ac:dyDescent="0.2">
      <c r="B94" s="8"/>
      <c r="C94" s="8"/>
      <c r="D94" s="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2:29" s="3" customFormat="1" ht="12.75" x14ac:dyDescent="0.2">
      <c r="B95" s="7"/>
      <c r="C95" s="9"/>
      <c r="D95" s="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2:29" s="3" customFormat="1" ht="12.75" x14ac:dyDescent="0.2">
      <c r="B96" s="7"/>
      <c r="C96" s="13"/>
      <c r="D96" s="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2:29" s="3" customFormat="1" ht="12.75" x14ac:dyDescent="0.2">
      <c r="B97" s="7"/>
      <c r="C97" s="6"/>
      <c r="D97" s="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2:29" s="3" customFormat="1" ht="12.75" x14ac:dyDescent="0.2">
      <c r="B98" s="7"/>
      <c r="C98" s="6"/>
      <c r="D98" s="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2:29" s="3" customFormat="1" ht="12.75" x14ac:dyDescent="0.2">
      <c r="B99" s="7"/>
      <c r="C99" s="6"/>
      <c r="D99" s="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2:29" s="3" customFormat="1" ht="12.75" x14ac:dyDescent="0.2">
      <c r="B100" s="7"/>
      <c r="C100" s="6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2:29" s="3" customFormat="1" ht="12.75" x14ac:dyDescent="0.2">
      <c r="B101" s="7"/>
      <c r="C101" s="6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2:29" s="3" customFormat="1" ht="12.75" x14ac:dyDescent="0.2">
      <c r="B102" s="7"/>
      <c r="C102" s="6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2:29" s="3" customFormat="1" ht="12.75" x14ac:dyDescent="0.2">
      <c r="B103" s="7"/>
      <c r="C103" s="6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2:29" s="3" customFormat="1" ht="13.5" thickBot="1" x14ac:dyDescent="0.25">
      <c r="B104" s="12"/>
      <c r="C104" s="11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2:29" s="3" customFormat="1" ht="13.5" thickTop="1" x14ac:dyDescent="0.2">
      <c r="B105" s="7"/>
      <c r="C105" s="9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2:29" s="3" customFormat="1" ht="12.75" x14ac:dyDescent="0.2">
      <c r="B106" s="7"/>
      <c r="C106" s="6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2:29" s="3" customFormat="1" ht="12.75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2:29" s="3" customFormat="1" ht="12.75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2:29" s="3" customFormat="1" ht="12.75" x14ac:dyDescent="0.2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2:29" s="3" customFormat="1" ht="12.75" x14ac:dyDescent="0.2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2:29" s="3" customFormat="1" ht="12.75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2:29" s="3" customFormat="1" ht="12.75" x14ac:dyDescent="0.2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2:29" s="3" customFormat="1" ht="12.75" x14ac:dyDescent="0.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2:29" s="3" customFormat="1" ht="12.75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2:29" s="3" customFormat="1" ht="12.75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2:29" s="3" customFormat="1" ht="12.75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2:29" s="3" customFormat="1" ht="12.75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2:29" s="3" customFormat="1" ht="12.75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2:29" s="3" customFormat="1" ht="12.75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2:29" s="3" customFormat="1" ht="12.75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2:29" s="3" customFormat="1" ht="12.75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2:29" s="3" customFormat="1" ht="12.75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2:29" s="3" customFormat="1" ht="12.75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2:29" s="3" customFormat="1" ht="12.75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2:29" s="3" customFormat="1" ht="12.75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2:29" s="3" customFormat="1" ht="12.75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2:29" s="3" customFormat="1" ht="12.75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2:29" s="3" customFormat="1" ht="12.75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2:29" s="3" customFormat="1" ht="12.75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2:29" s="3" customFormat="1" ht="12.75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2:29" s="3" customFormat="1" ht="12.75" x14ac:dyDescent="0.2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2:29" s="3" customFormat="1" ht="12.75" x14ac:dyDescent="0.2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2:29" s="3" customFormat="1" ht="12.75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2:29" s="3" customFormat="1" ht="12.75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2:29" s="3" customFormat="1" ht="12.75" x14ac:dyDescent="0.2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2:29" s="3" customFormat="1" ht="12.75" x14ac:dyDescent="0.2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2:29" s="3" customFormat="1" ht="12.75" x14ac:dyDescent="0.2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2:29" s="3" customFormat="1" ht="12.75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2:29" s="3" customFormat="1" ht="12.75" x14ac:dyDescent="0.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2:29" s="3" customFormat="1" ht="12.75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2:29" s="3" customFormat="1" ht="12.75" x14ac:dyDescent="0.2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2:29" s="3" customFormat="1" ht="12.75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2:29" s="3" customFormat="1" ht="12.75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2:29" s="3" customFormat="1" ht="12.75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2:29" s="3" customFormat="1" ht="12.75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2:29" s="3" customFormat="1" ht="12.75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2:29" s="3" customFormat="1" ht="12.7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2:29" s="3" customFormat="1" ht="12.7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2:29" s="3" customFormat="1" ht="12.75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2:29" s="3" customFormat="1" ht="12.75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2:29" s="3" customFormat="1" ht="12.75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2:29" s="3" customFormat="1" ht="12.75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2:29" s="3" customFormat="1" ht="12.75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2:29" s="3" customFormat="1" ht="12.75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2:29" s="3" customFormat="1" ht="12.75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2:29" s="3" customFormat="1" ht="12.75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2:29" s="3" customFormat="1" ht="12.75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2:29" s="3" customFormat="1" ht="12.75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2:29" s="3" customFormat="1" ht="12.75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2:29" s="3" customFormat="1" ht="12.75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2:29" s="3" customFormat="1" ht="12.75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2:29" s="3" customFormat="1" ht="12.75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2:29" s="3" customFormat="1" ht="12.75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2:29" s="3" customFormat="1" ht="12.75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2:29" s="3" customFormat="1" ht="12.75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2:29" s="3" customFormat="1" ht="12.75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2:29" s="3" customFormat="1" ht="12.75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2:29" s="3" customFormat="1" ht="12.75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2:29" s="3" customFormat="1" ht="12.75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2:29" s="3" customFormat="1" ht="12.75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2:29" s="3" customFormat="1" ht="12.75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2:29" s="3" customFormat="1" ht="12.75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2:29" s="3" customFormat="1" ht="12.75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2:29" s="3" customFormat="1" ht="12.75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2:29" s="3" customFormat="1" ht="12.75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2:29" s="3" customFormat="1" ht="12.75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2:29" s="3" customFormat="1" ht="12.75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2:29" s="3" customFormat="1" ht="12.75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2:29" s="3" customFormat="1" ht="12.75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2:29" s="3" customFormat="1" ht="12.75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2:29" s="3" customFormat="1" ht="12.75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2:29" s="3" customFormat="1" ht="12.75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2:29" s="3" customFormat="1" ht="12.75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2:29" s="3" customFormat="1" ht="12.75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2:29" s="3" customFormat="1" ht="12.75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2:29" s="3" customFormat="1" ht="12.75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2:29" s="3" customFormat="1" ht="12.75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2:29" s="3" customFormat="1" ht="12.75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2:29" s="3" customFormat="1" ht="12.75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2:29" s="3" customFormat="1" ht="12.75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2:29" s="3" customFormat="1" ht="12.75" x14ac:dyDescent="0.2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2:29" s="3" customFormat="1" ht="12.75" x14ac:dyDescent="0.2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2:29" s="3" customFormat="1" ht="12.75" x14ac:dyDescent="0.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2:29" s="3" customFormat="1" ht="12.75" x14ac:dyDescent="0.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2:29" s="3" customFormat="1" ht="12.75" x14ac:dyDescent="0.2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2:29" s="3" customFormat="1" ht="12.75" x14ac:dyDescent="0.2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2:29" s="3" customFormat="1" ht="12.75" x14ac:dyDescent="0.2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2:29" s="3" customFormat="1" ht="12.75" x14ac:dyDescent="0.2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2:29" s="3" customFormat="1" ht="12.75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2:29" s="3" customFormat="1" ht="12.75" x14ac:dyDescent="0.2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2:29" s="3" customFormat="1" ht="12.75" x14ac:dyDescent="0.2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2:29" s="3" customFormat="1" ht="12.75" x14ac:dyDescent="0.2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2:29" s="3" customFormat="1" ht="12.75" x14ac:dyDescent="0.2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2:29" s="3" customFormat="1" ht="12.75" x14ac:dyDescent="0.2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2:29" s="3" customFormat="1" ht="12.75" x14ac:dyDescent="0.2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2:29" s="3" customFormat="1" ht="12.75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2:29" s="3" customFormat="1" ht="12.75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2:29" s="3" customFormat="1" ht="12.75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2:29" s="3" customFormat="1" ht="12.75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2:29" s="3" customFormat="1" ht="12.75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2:29" s="3" customFormat="1" ht="12.75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2:29" s="3" customFormat="1" ht="12.75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2:29" s="3" customFormat="1" ht="12.75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2:29" s="3" customFormat="1" ht="12.75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2:29" s="3" customFormat="1" ht="12.75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2:29" s="3" customFormat="1" ht="12.75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2:29" s="3" customFormat="1" ht="12.75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2:29" s="3" customFormat="1" ht="12.75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2:29" s="3" customFormat="1" ht="12.75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2:29" s="3" customFormat="1" ht="12.75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2:29" s="3" customFormat="1" ht="12.75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2:29" s="3" customFormat="1" ht="12.75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2:29" s="3" customFormat="1" ht="12.75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2:29" s="3" customFormat="1" ht="12.75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2:29" s="3" customFormat="1" ht="12.75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2:29" s="3" customFormat="1" ht="12.75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2:29" s="3" customFormat="1" ht="12.75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2:29" s="3" customFormat="1" ht="12.75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2:29" s="3" customFormat="1" ht="12.75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2:29" s="3" customFormat="1" ht="12.75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2:29" s="3" customFormat="1" ht="12.75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2:29" s="3" customFormat="1" ht="12.75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2:29" s="3" customFormat="1" ht="12.75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2:29" s="3" customFormat="1" ht="12.75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2:29" s="3" customFormat="1" ht="12.75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2:29" s="3" customFormat="1" ht="12.75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2:29" s="3" customFormat="1" ht="12.75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2:29" s="3" customFormat="1" ht="12.75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2:29" s="3" customFormat="1" ht="12.75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2:29" s="3" customFormat="1" ht="12.75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2:29" s="3" customFormat="1" ht="12.75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2:29" s="3" customFormat="1" ht="12.75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2:29" s="3" customFormat="1" ht="12.75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2:29" s="3" customFormat="1" ht="12.75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2:29" s="3" customFormat="1" ht="12.75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2:29" s="3" customFormat="1" ht="12.75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2:29" s="3" customFormat="1" ht="12.75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2:29" s="3" customFormat="1" ht="12.75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2:29" s="3" customFormat="1" ht="12.75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2:29" s="3" customFormat="1" ht="12.75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2:29" s="3" customFormat="1" ht="12.75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2:29" s="3" customFormat="1" ht="12.75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2:29" s="3" customFormat="1" ht="12.75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2:29" s="3" customFormat="1" ht="12.75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2:29" s="3" customFormat="1" ht="12.75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2:29" s="3" customFormat="1" ht="12.75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2:29" s="3" customFormat="1" ht="12.75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2:29" s="3" customFormat="1" ht="12.75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2:29" s="3" customFormat="1" ht="12.75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2:29" s="3" customFormat="1" ht="12.75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2:29" s="3" customFormat="1" ht="12.75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2:29" s="3" customFormat="1" ht="12.75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2:29" s="3" customFormat="1" ht="12.75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2:29" s="3" customFormat="1" ht="12.75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2:29" s="3" customFormat="1" ht="12.75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2:29" s="3" customFormat="1" ht="12.75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2:29" s="3" customFormat="1" ht="12.75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2:29" s="3" customFormat="1" ht="12.75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2:29" s="3" customFormat="1" ht="12.75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2:29" s="3" customFormat="1" ht="12.75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2:29" s="3" customFormat="1" ht="12.75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2:29" s="3" customFormat="1" ht="12.75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2:29" s="3" customFormat="1" ht="12.75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2:29" s="3" customFormat="1" ht="12.75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2:29" s="3" customFormat="1" ht="12.75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2:29" s="3" customFormat="1" ht="12.75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2:29" s="3" customFormat="1" ht="12.7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2:29" s="3" customFormat="1" ht="12.75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2:29" s="3" customFormat="1" ht="12.75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2:29" s="3" customFormat="1" ht="12.75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2:29" s="3" customFormat="1" ht="12.75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2:29" s="3" customFormat="1" ht="12.75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2:29" s="3" customFormat="1" ht="12.75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2:29" s="3" customFormat="1" ht="12.75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2:29" s="3" customFormat="1" ht="12.75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2:29" s="3" customFormat="1" ht="12.75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2:29" s="3" customFormat="1" ht="12.75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2:29" s="3" customFormat="1" ht="12.75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2:29" s="3" customFormat="1" ht="12.75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2:29" s="3" customFormat="1" ht="12.75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2:29" s="3" customFormat="1" ht="12.75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2:29" s="3" customFormat="1" ht="12.75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2:29" s="3" customFormat="1" ht="12.75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2:29" s="3" customFormat="1" ht="12.75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2:29" s="3" customFormat="1" ht="12.75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2:29" s="3" customFormat="1" ht="12.75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2:29" s="3" customFormat="1" ht="12.75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2:29" s="3" customFormat="1" ht="12.75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2:29" s="3" customFormat="1" ht="12.75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2:29" s="3" customFormat="1" ht="12.75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2:29" s="3" customFormat="1" ht="12.75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2:29" s="3" customFormat="1" ht="12.75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2:29" s="3" customFormat="1" ht="12.75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2:29" s="3" customFormat="1" ht="12.75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2:29" s="3" customFormat="1" ht="12.75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2:29" s="3" customFormat="1" ht="12.75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2:29" s="3" customFormat="1" ht="12.75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2:29" s="3" customFormat="1" ht="12.75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2:29" s="3" customFormat="1" ht="12.75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2:29" s="3" customFormat="1" ht="12.75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2:29" s="3" customFormat="1" ht="12.75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2:29" s="3" customFormat="1" ht="12.75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2:29" s="3" customFormat="1" ht="12.75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2:29" s="3" customFormat="1" ht="12.75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2:29" s="3" customFormat="1" ht="12.75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2:29" s="3" customFormat="1" ht="12.75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2:29" s="3" customFormat="1" ht="12.75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2:29" s="3" customFormat="1" ht="12.75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2:29" s="3" customFormat="1" ht="12.75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2:29" s="3" customFormat="1" ht="12.75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2:29" s="3" customFormat="1" ht="12.75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2:29" s="3" customFormat="1" ht="12.75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2:29" s="3" customFormat="1" ht="12.75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2:29" s="3" customFormat="1" ht="12.75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2:29" s="3" customFormat="1" ht="12.75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2:29" s="3" customFormat="1" ht="12.75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2:29" s="3" customFormat="1" ht="12.75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2:29" s="3" customFormat="1" ht="12.75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2:29" s="3" customFormat="1" ht="12.75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2:29" s="3" customFormat="1" ht="12.75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2:29" s="3" customFormat="1" ht="12.75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2:29" s="3" customFormat="1" ht="12.75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2:29" s="3" customFormat="1" ht="12.75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2:29" s="3" customFormat="1" ht="12.75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2:29" s="3" customFormat="1" ht="12.75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2:29" s="3" customFormat="1" ht="12.75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2:29" s="3" customFormat="1" ht="12.75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2:29" s="3" customFormat="1" ht="12.75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2:29" s="3" customFormat="1" ht="12.75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2:29" s="3" customFormat="1" ht="12.75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2:29" s="3" customFormat="1" ht="12.75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2:29" s="3" customFormat="1" ht="12.75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2:29" s="3" customFormat="1" ht="12.75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2:29" s="3" customFormat="1" ht="12.75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2:29" s="3" customFormat="1" ht="12.75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2:29" s="3" customFormat="1" ht="12.75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2:29" s="3" customFormat="1" ht="12.75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2:29" s="3" customFormat="1" ht="12.75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2:29" s="3" customFormat="1" ht="12.75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2:29" s="3" customFormat="1" ht="12.75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2:29" s="3" customFormat="1" ht="12.75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2:29" s="3" customFormat="1" ht="12.75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2:29" s="3" customFormat="1" ht="12.75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2:29" s="3" customFormat="1" ht="12.75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2:29" s="3" customFormat="1" ht="12.75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2:29" s="3" customFormat="1" ht="12.75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2:29" s="3" customFormat="1" ht="12.75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2:29" s="3" customFormat="1" ht="12.75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2:29" s="3" customFormat="1" ht="12.75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2:29" s="3" customFormat="1" ht="12.75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2:29" s="3" customFormat="1" ht="12.75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2:29" s="3" customFormat="1" ht="12.75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2:29" s="3" customFormat="1" ht="12.75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2:29" s="3" customFormat="1" ht="12.75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2:29" s="3" customFormat="1" ht="12.75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2:29" s="3" customFormat="1" ht="12.75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2:29" s="3" customFormat="1" ht="12.75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2:29" s="3" customFormat="1" ht="12.75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2:29" s="3" customFormat="1" ht="12.75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2:29" s="3" customFormat="1" ht="12.75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2:29" s="3" customFormat="1" ht="12.75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2:29" s="3" customFormat="1" ht="12.75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2:29" s="3" customFormat="1" ht="12.75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2:29" s="3" customFormat="1" ht="12.75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2:29" s="3" customFormat="1" ht="12.75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2:29" s="3" customFormat="1" ht="12.75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2:29" s="3" customFormat="1" ht="12.75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2:29" s="3" customFormat="1" ht="12.75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2:29" s="3" customFormat="1" ht="12.75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2:29" s="3" customFormat="1" ht="12.75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2:29" s="3" customFormat="1" ht="12.75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2:29" s="3" customFormat="1" ht="12.75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2:29" s="3" customFormat="1" ht="12.75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2:29" s="3" customFormat="1" ht="12.75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2:29" s="3" customFormat="1" ht="12.75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2:29" s="3" customFormat="1" ht="12.75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2:29" s="3" customFormat="1" ht="12.75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2:29" s="3" customFormat="1" ht="12.75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2:29" s="3" customFormat="1" ht="12.75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2:29" s="3" customFormat="1" ht="12.75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2:29" s="3" customFormat="1" ht="12.75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2:29" s="3" customFormat="1" ht="12.75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2:29" s="3" customFormat="1" ht="12.75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2:29" s="3" customFormat="1" ht="12.75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2:29" s="3" customFormat="1" ht="12.75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2:29" s="3" customFormat="1" ht="12.75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2:29" s="3" customFormat="1" ht="12.75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2:29" s="3" customFormat="1" ht="12.75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2:29" s="3" customFormat="1" ht="12.75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2:29" s="3" customFormat="1" ht="12.75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2:29" s="3" customFormat="1" ht="12.75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2:29" s="3" customFormat="1" ht="12.75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2:29" s="3" customFormat="1" ht="12.75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2:29" s="3" customFormat="1" ht="12.75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2:29" s="3" customFormat="1" ht="12.75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2:29" s="3" customFormat="1" ht="12.75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2:29" s="3" customFormat="1" ht="12.75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2:29" s="3" customFormat="1" ht="12.75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2:29" s="3" customFormat="1" ht="12.75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2:29" s="3" customFormat="1" ht="12.75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2:29" s="3" customFormat="1" ht="12.75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2:29" s="3" customFormat="1" ht="12.75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2:29" s="3" customFormat="1" ht="12.75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2:29" s="3" customFormat="1" ht="12.75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2:29" s="3" customFormat="1" ht="12.75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2:29" s="3" customFormat="1" ht="12.75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2:29" s="3" customFormat="1" ht="12.75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2:29" s="3" customFormat="1" ht="12.75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2:29" s="3" customFormat="1" ht="12.75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2:29" s="3" customFormat="1" ht="12.75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2:29" s="3" customFormat="1" ht="12.75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2:29" s="3" customFormat="1" ht="12.75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2:29" s="3" customFormat="1" ht="12.75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2:29" s="3" customFormat="1" ht="12.75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2:29" s="3" customFormat="1" ht="12.75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2:29" s="3" customFormat="1" ht="12.75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2:29" s="3" customFormat="1" ht="12.75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2:29" s="3" customFormat="1" ht="12.75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</sheetData>
  <mergeCells count="10">
    <mergeCell ref="S30:AA32"/>
    <mergeCell ref="S33:AA35"/>
    <mergeCell ref="S36:AA38"/>
    <mergeCell ref="T22:X25"/>
    <mergeCell ref="B9:Q9"/>
    <mergeCell ref="B10:Q10"/>
    <mergeCell ref="B11:Q11"/>
    <mergeCell ref="B12:Q12"/>
    <mergeCell ref="B13:Q13"/>
    <mergeCell ref="R19:AC19"/>
  </mergeCells>
  <pageMargins left="0.25" right="0.25" top="0.75" bottom="0.75" header="0.3" footer="0.3"/>
  <pageSetup scale="54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28"/>
  <sheetViews>
    <sheetView showGridLines="0" view="pageBreakPreview" topLeftCell="A10" zoomScale="85" zoomScaleNormal="130" zoomScaleSheetLayoutView="85" zoomScalePageLayoutView="85" workbookViewId="0">
      <selection activeCell="I24" sqref="I24"/>
    </sheetView>
  </sheetViews>
  <sheetFormatPr baseColWidth="10" defaultColWidth="11.42578125" defaultRowHeight="15" x14ac:dyDescent="0.3"/>
  <cols>
    <col min="1" max="1" width="5.42578125" style="1" customWidth="1"/>
    <col min="2" max="2" width="7.5703125" style="2" customWidth="1"/>
    <col min="3" max="3" width="69" style="2" customWidth="1"/>
    <col min="4" max="5" width="2.7109375" style="2" customWidth="1"/>
    <col min="6" max="6" width="19.42578125" style="2" bestFit="1" customWidth="1"/>
    <col min="7" max="7" width="25.5703125" style="2" bestFit="1" customWidth="1"/>
    <col min="8" max="8" width="20.85546875" style="2" bestFit="1" customWidth="1"/>
    <col min="9" max="10" width="20.85546875" style="2" customWidth="1"/>
    <col min="11" max="11" width="17.5703125" style="2" bestFit="1" customWidth="1"/>
    <col min="12" max="12" width="18.5703125" style="2" customWidth="1"/>
    <col min="13" max="17" width="2.7109375" style="2" customWidth="1"/>
    <col min="18" max="18" width="3" style="2" customWidth="1"/>
    <col min="19" max="29" width="2.7109375" style="2" customWidth="1"/>
    <col min="30" max="94" width="2.7109375" style="1" customWidth="1"/>
    <col min="95" max="16384" width="11.42578125" style="1"/>
  </cols>
  <sheetData>
    <row r="1" spans="2:17" s="49" customFormat="1" ht="12" customHeight="1" x14ac:dyDescent="0.25"/>
    <row r="2" spans="2:17" s="49" customFormat="1" ht="12" customHeight="1" x14ac:dyDescent="0.25"/>
    <row r="3" spans="2:17" s="49" customFormat="1" ht="12" customHeight="1" x14ac:dyDescent="0.25"/>
    <row r="4" spans="2:17" s="49" customFormat="1" ht="12" customHeight="1" x14ac:dyDescent="0.25"/>
    <row r="5" spans="2:17" s="49" customFormat="1" ht="12" customHeight="1" x14ac:dyDescent="0.25"/>
    <row r="6" spans="2:17" s="49" customFormat="1" ht="12" customHeight="1" x14ac:dyDescent="0.25">
      <c r="I6" s="49" t="s">
        <v>18</v>
      </c>
    </row>
    <row r="7" spans="2:17" s="48" customFormat="1" ht="12" customHeight="1" x14ac:dyDescent="0.25"/>
    <row r="8" spans="2:17" s="48" customFormat="1" ht="12" customHeight="1" thickBot="1" x14ac:dyDescent="0.3"/>
    <row r="9" spans="2:17" s="47" customFormat="1" ht="20.25" customHeight="1" x14ac:dyDescent="0.25">
      <c r="B9" s="129" t="s">
        <v>17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</row>
    <row r="10" spans="2:17" s="47" customFormat="1" ht="20.25" customHeight="1" x14ac:dyDescent="0.25">
      <c r="B10" s="132" t="s">
        <v>16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4"/>
    </row>
    <row r="11" spans="2:17" s="47" customFormat="1" ht="18" x14ac:dyDescent="0.25">
      <c r="B11" s="135" t="s">
        <v>27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7"/>
    </row>
    <row r="12" spans="2:17" s="47" customFormat="1" ht="18" x14ac:dyDescent="0.25">
      <c r="B12" s="135" t="s">
        <v>14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</row>
    <row r="13" spans="2:17" s="47" customFormat="1" ht="18.75" thickBot="1" x14ac:dyDescent="0.3">
      <c r="B13" s="138" t="s">
        <v>13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40"/>
    </row>
    <row r="14" spans="2:17" s="45" customFormat="1" ht="19.5" thickBot="1" x14ac:dyDescent="0.3">
      <c r="B14" s="57"/>
      <c r="C14" s="57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2:17" s="39" customFormat="1" ht="18" x14ac:dyDescent="0.2">
      <c r="B15" s="95"/>
      <c r="C15" s="96"/>
      <c r="D15" s="96"/>
      <c r="E15" s="97"/>
      <c r="F15" s="97" t="s">
        <v>11</v>
      </c>
      <c r="G15" s="97" t="s">
        <v>12</v>
      </c>
      <c r="H15" s="97" t="s">
        <v>11</v>
      </c>
      <c r="I15" s="97" t="s">
        <v>11</v>
      </c>
      <c r="J15" s="97" t="s">
        <v>11</v>
      </c>
      <c r="K15" s="97" t="s">
        <v>11</v>
      </c>
      <c r="L15" s="98"/>
      <c r="M15" s="98"/>
      <c r="N15" s="98"/>
      <c r="O15" s="98"/>
      <c r="P15" s="98"/>
      <c r="Q15" s="99"/>
    </row>
    <row r="16" spans="2:17" s="39" customFormat="1" ht="18" x14ac:dyDescent="0.2">
      <c r="B16" s="100"/>
      <c r="C16" s="62" t="s">
        <v>10</v>
      </c>
      <c r="D16" s="61"/>
      <c r="E16" s="61"/>
      <c r="F16" s="60" t="s">
        <v>9</v>
      </c>
      <c r="G16" s="63" t="s">
        <v>8</v>
      </c>
      <c r="H16" s="60" t="s">
        <v>7</v>
      </c>
      <c r="I16" s="60" t="s">
        <v>6</v>
      </c>
      <c r="J16" s="60" t="s">
        <v>25</v>
      </c>
      <c r="K16" s="60" t="s">
        <v>5</v>
      </c>
      <c r="L16" s="61" t="s">
        <v>4</v>
      </c>
      <c r="M16" s="61"/>
      <c r="N16" s="59"/>
      <c r="O16" s="59"/>
      <c r="P16" s="59"/>
      <c r="Q16" s="101"/>
    </row>
    <row r="17" spans="2:29" s="39" customFormat="1" ht="12" x14ac:dyDescent="0.2">
      <c r="B17" s="102"/>
      <c r="C17" s="42"/>
      <c r="D17" s="42"/>
      <c r="E17" s="41"/>
      <c r="F17" s="64">
        <v>1</v>
      </c>
      <c r="G17" s="64">
        <v>2</v>
      </c>
      <c r="H17" s="64">
        <v>3</v>
      </c>
      <c r="I17" s="64">
        <v>4</v>
      </c>
      <c r="J17" s="64">
        <v>5</v>
      </c>
      <c r="K17" s="64">
        <v>6</v>
      </c>
      <c r="L17" s="65" t="s">
        <v>26</v>
      </c>
      <c r="M17" s="65"/>
      <c r="N17" s="42"/>
      <c r="O17" s="42"/>
      <c r="P17" s="42"/>
      <c r="Q17" s="103"/>
    </row>
    <row r="18" spans="2:29" s="16" customFormat="1" ht="11.25" x14ac:dyDescent="0.2">
      <c r="B18" s="104"/>
      <c r="C18" s="26"/>
      <c r="D18" s="26"/>
      <c r="E18" s="34"/>
      <c r="F18" s="33"/>
      <c r="G18" s="33"/>
      <c r="H18" s="33"/>
      <c r="I18" s="33"/>
      <c r="J18" s="33"/>
      <c r="K18" s="33"/>
      <c r="L18" s="33"/>
      <c r="M18" s="31"/>
      <c r="N18" s="105"/>
      <c r="O18" s="105"/>
      <c r="P18" s="105"/>
      <c r="Q18" s="106"/>
    </row>
    <row r="19" spans="2:29" s="16" customFormat="1" ht="20.25" x14ac:dyDescent="0.3">
      <c r="B19" s="107"/>
      <c r="C19" s="67" t="s">
        <v>2</v>
      </c>
      <c r="D19" s="68"/>
      <c r="E19" s="69"/>
      <c r="F19" s="70">
        <v>1210453.7</v>
      </c>
      <c r="G19" s="70">
        <v>672720.9</v>
      </c>
      <c r="H19" s="71">
        <f>SUM(F19+G19)</f>
        <v>1883174.6</v>
      </c>
      <c r="I19" s="70">
        <v>1586175.1</v>
      </c>
      <c r="J19" s="70">
        <v>1582525.6</v>
      </c>
      <c r="K19" s="70">
        <v>1582525.6</v>
      </c>
      <c r="L19" s="71">
        <f>SUM(H19-J19)</f>
        <v>300649</v>
      </c>
      <c r="M19" s="72"/>
      <c r="N19" s="108"/>
      <c r="O19" s="108"/>
      <c r="P19" s="108"/>
      <c r="Q19" s="109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</row>
    <row r="20" spans="2:29" s="16" customFormat="1" ht="19.5" x14ac:dyDescent="0.3">
      <c r="B20" s="110"/>
      <c r="C20" s="67"/>
      <c r="D20" s="68"/>
      <c r="E20" s="69"/>
      <c r="F20" s="70"/>
      <c r="G20" s="70"/>
      <c r="H20" s="70"/>
      <c r="I20" s="70"/>
      <c r="J20" s="70"/>
      <c r="K20" s="70"/>
      <c r="L20" s="70"/>
      <c r="M20" s="72"/>
      <c r="N20" s="108"/>
      <c r="O20" s="108"/>
      <c r="P20" s="108"/>
      <c r="Q20" s="109"/>
    </row>
    <row r="21" spans="2:29" s="16" customFormat="1" ht="19.5" x14ac:dyDescent="0.3">
      <c r="B21" s="110"/>
      <c r="C21" s="67"/>
      <c r="D21" s="68"/>
      <c r="E21" s="69"/>
      <c r="F21" s="70"/>
      <c r="G21" s="70"/>
      <c r="H21" s="70"/>
      <c r="I21" s="70"/>
      <c r="J21" s="70"/>
      <c r="K21" s="70"/>
      <c r="L21" s="70"/>
      <c r="M21" s="72"/>
      <c r="N21" s="108"/>
      <c r="O21" s="108"/>
      <c r="P21" s="108"/>
      <c r="Q21" s="109"/>
    </row>
    <row r="22" spans="2:29" s="16" customFormat="1" ht="19.5" x14ac:dyDescent="0.3">
      <c r="B22" s="110"/>
      <c r="C22" s="67"/>
      <c r="D22" s="68"/>
      <c r="E22" s="69"/>
      <c r="F22" s="70"/>
      <c r="G22" s="70"/>
      <c r="H22" s="70"/>
      <c r="I22" s="70"/>
      <c r="J22" s="70"/>
      <c r="K22" s="70"/>
      <c r="L22" s="70"/>
      <c r="M22" s="72"/>
      <c r="N22" s="108"/>
      <c r="O22" s="108"/>
      <c r="P22" s="108"/>
      <c r="Q22" s="109"/>
      <c r="T22" s="125"/>
      <c r="U22" s="125"/>
      <c r="V22" s="125"/>
      <c r="W22" s="125"/>
      <c r="X22" s="125"/>
    </row>
    <row r="23" spans="2:29" s="16" customFormat="1" ht="19.5" x14ac:dyDescent="0.3">
      <c r="B23" s="110"/>
      <c r="C23" s="67"/>
      <c r="D23" s="68"/>
      <c r="E23" s="69"/>
      <c r="F23" s="70"/>
      <c r="G23" s="70"/>
      <c r="H23" s="70"/>
      <c r="I23" s="70"/>
      <c r="J23" s="70"/>
      <c r="K23" s="70"/>
      <c r="L23" s="70"/>
      <c r="M23" s="72"/>
      <c r="N23" s="108"/>
      <c r="O23" s="108"/>
      <c r="P23" s="108"/>
      <c r="Q23" s="109"/>
      <c r="T23" s="125"/>
      <c r="U23" s="125"/>
      <c r="V23" s="125"/>
      <c r="W23" s="125"/>
      <c r="X23" s="125"/>
    </row>
    <row r="24" spans="2:29" s="16" customFormat="1" ht="19.5" x14ac:dyDescent="0.3">
      <c r="B24" s="110"/>
      <c r="C24" s="67"/>
      <c r="D24" s="68"/>
      <c r="E24" s="68"/>
      <c r="F24" s="73"/>
      <c r="G24" s="73"/>
      <c r="H24" s="73"/>
      <c r="I24" s="73"/>
      <c r="J24" s="73"/>
      <c r="K24" s="73"/>
      <c r="L24" s="73"/>
      <c r="M24" s="72"/>
      <c r="N24" s="108"/>
      <c r="O24" s="108"/>
      <c r="P24" s="108"/>
      <c r="Q24" s="109"/>
      <c r="T24" s="125"/>
      <c r="U24" s="125"/>
      <c r="V24" s="125"/>
      <c r="W24" s="125"/>
      <c r="X24" s="125"/>
    </row>
    <row r="25" spans="2:29" s="16" customFormat="1" ht="19.5" x14ac:dyDescent="0.3">
      <c r="B25" s="110"/>
      <c r="C25" s="67"/>
      <c r="D25" s="68"/>
      <c r="E25" s="68"/>
      <c r="F25" s="73"/>
      <c r="G25" s="73"/>
      <c r="H25" s="73"/>
      <c r="I25" s="73"/>
      <c r="J25" s="73"/>
      <c r="K25" s="73"/>
      <c r="L25" s="73"/>
      <c r="M25" s="72"/>
      <c r="N25" s="108"/>
      <c r="O25" s="108"/>
      <c r="P25" s="108"/>
      <c r="Q25" s="109"/>
      <c r="T25" s="125"/>
      <c r="U25" s="125"/>
      <c r="V25" s="125"/>
      <c r="W25" s="125"/>
      <c r="X25" s="125"/>
    </row>
    <row r="26" spans="2:29" s="16" customFormat="1" ht="19.5" x14ac:dyDescent="0.3">
      <c r="B26" s="110"/>
      <c r="C26" s="67"/>
      <c r="D26" s="68"/>
      <c r="E26" s="68"/>
      <c r="F26" s="73"/>
      <c r="G26" s="73"/>
      <c r="H26" s="73"/>
      <c r="I26" s="73"/>
      <c r="J26" s="73"/>
      <c r="K26" s="73"/>
      <c r="L26" s="73"/>
      <c r="M26" s="72"/>
      <c r="N26" s="108"/>
      <c r="O26" s="108"/>
      <c r="P26" s="108"/>
      <c r="Q26" s="109"/>
    </row>
    <row r="27" spans="2:29" s="16" customFormat="1" ht="19.5" x14ac:dyDescent="0.3">
      <c r="B27" s="110"/>
      <c r="C27" s="67"/>
      <c r="D27" s="68"/>
      <c r="E27" s="68"/>
      <c r="F27" s="73"/>
      <c r="G27" s="73"/>
      <c r="H27" s="73"/>
      <c r="I27" s="73"/>
      <c r="J27" s="73"/>
      <c r="K27" s="73"/>
      <c r="L27" s="73"/>
      <c r="M27" s="72"/>
      <c r="N27" s="108"/>
      <c r="O27" s="108"/>
      <c r="P27" s="108"/>
      <c r="Q27" s="109"/>
    </row>
    <row r="28" spans="2:29" s="16" customFormat="1" ht="19.5" x14ac:dyDescent="0.3">
      <c r="B28" s="110"/>
      <c r="C28" s="67"/>
      <c r="D28" s="68"/>
      <c r="E28" s="68"/>
      <c r="F28" s="73"/>
      <c r="G28" s="73"/>
      <c r="H28" s="73"/>
      <c r="I28" s="73"/>
      <c r="J28" s="73"/>
      <c r="K28" s="73"/>
      <c r="L28" s="73"/>
      <c r="M28" s="72"/>
      <c r="N28" s="108"/>
      <c r="O28" s="108"/>
      <c r="P28" s="108"/>
      <c r="Q28" s="109"/>
    </row>
    <row r="29" spans="2:29" s="16" customFormat="1" ht="19.5" x14ac:dyDescent="0.3">
      <c r="B29" s="107"/>
      <c r="C29" s="67" t="s">
        <v>1</v>
      </c>
      <c r="D29" s="68"/>
      <c r="E29" s="69"/>
      <c r="F29" s="70">
        <v>247016.3</v>
      </c>
      <c r="G29" s="70">
        <v>0</v>
      </c>
      <c r="H29" s="71">
        <f>SUM(F29+G29)</f>
        <v>247016.3</v>
      </c>
      <c r="I29" s="70">
        <v>46686.3</v>
      </c>
      <c r="J29" s="70">
        <v>46686.3</v>
      </c>
      <c r="K29" s="70">
        <v>46686.3</v>
      </c>
      <c r="L29" s="71">
        <f>SUM(H29-J29)</f>
        <v>200330</v>
      </c>
      <c r="M29" s="72"/>
      <c r="N29" s="108"/>
      <c r="O29" s="108"/>
      <c r="P29" s="108"/>
      <c r="Q29" s="109"/>
    </row>
    <row r="30" spans="2:29" s="16" customFormat="1" ht="19.5" x14ac:dyDescent="0.3">
      <c r="B30" s="110"/>
      <c r="C30" s="67"/>
      <c r="D30" s="68"/>
      <c r="E30" s="69"/>
      <c r="F30" s="70" t="s">
        <v>24</v>
      </c>
      <c r="G30" s="70"/>
      <c r="H30" s="70"/>
      <c r="I30" s="70"/>
      <c r="J30" s="70"/>
      <c r="K30" s="70"/>
      <c r="L30" s="70"/>
      <c r="M30" s="72"/>
      <c r="N30" s="108"/>
      <c r="O30" s="108"/>
      <c r="P30" s="108"/>
      <c r="Q30" s="109"/>
      <c r="S30" s="128">
        <f>247016277-46686268.21</f>
        <v>200330008.78999999</v>
      </c>
      <c r="T30" s="128"/>
      <c r="U30" s="128"/>
      <c r="V30" s="128"/>
      <c r="W30" s="128"/>
      <c r="X30" s="128"/>
      <c r="Y30" s="128"/>
      <c r="Z30" s="128"/>
      <c r="AA30" s="128"/>
    </row>
    <row r="31" spans="2:29" s="16" customFormat="1" ht="19.5" x14ac:dyDescent="0.3">
      <c r="B31" s="110"/>
      <c r="C31" s="67"/>
      <c r="D31" s="68"/>
      <c r="E31" s="69"/>
      <c r="F31" s="70"/>
      <c r="G31" s="70"/>
      <c r="H31" s="70"/>
      <c r="I31" s="70"/>
      <c r="J31" s="70"/>
      <c r="K31" s="70"/>
      <c r="L31" s="70"/>
      <c r="M31" s="72"/>
      <c r="N31" s="108"/>
      <c r="O31" s="108"/>
      <c r="P31" s="108"/>
      <c r="Q31" s="109"/>
      <c r="S31" s="128"/>
      <c r="T31" s="128"/>
      <c r="U31" s="128"/>
      <c r="V31" s="128"/>
      <c r="W31" s="128"/>
      <c r="X31" s="128"/>
      <c r="Y31" s="128"/>
      <c r="Z31" s="128"/>
      <c r="AA31" s="128"/>
    </row>
    <row r="32" spans="2:29" s="16" customFormat="1" ht="19.5" x14ac:dyDescent="0.3">
      <c r="B32" s="110"/>
      <c r="C32" s="67"/>
      <c r="D32" s="68"/>
      <c r="E32" s="69"/>
      <c r="F32" s="70"/>
      <c r="G32" s="70"/>
      <c r="H32" s="70"/>
      <c r="I32" s="70"/>
      <c r="J32" s="70"/>
      <c r="K32" s="70"/>
      <c r="L32" s="70"/>
      <c r="M32" s="72"/>
      <c r="N32" s="108"/>
      <c r="O32" s="108"/>
      <c r="P32" s="108"/>
      <c r="Q32" s="109"/>
      <c r="S32" s="128"/>
      <c r="T32" s="128"/>
      <c r="U32" s="128"/>
      <c r="V32" s="128"/>
      <c r="W32" s="128"/>
      <c r="X32" s="128"/>
      <c r="Y32" s="128"/>
      <c r="Z32" s="128"/>
      <c r="AA32" s="128"/>
    </row>
    <row r="33" spans="2:27" s="16" customFormat="1" ht="19.5" x14ac:dyDescent="0.3">
      <c r="B33" s="110"/>
      <c r="C33" s="67"/>
      <c r="D33" s="68"/>
      <c r="E33" s="69"/>
      <c r="F33" s="70"/>
      <c r="G33" s="70"/>
      <c r="H33" s="70"/>
      <c r="I33" s="70"/>
      <c r="J33" s="70"/>
      <c r="K33" s="70"/>
      <c r="L33" s="70"/>
      <c r="M33" s="72"/>
      <c r="N33" s="108"/>
      <c r="O33" s="108"/>
      <c r="P33" s="108"/>
      <c r="Q33" s="109"/>
      <c r="S33" s="128">
        <f>1883174622.71-1586175166.99</f>
        <v>296999455.72000003</v>
      </c>
      <c r="T33" s="128"/>
      <c r="U33" s="128"/>
      <c r="V33" s="128"/>
      <c r="W33" s="128"/>
      <c r="X33" s="128"/>
      <c r="Y33" s="128"/>
      <c r="Z33" s="128"/>
      <c r="AA33" s="128"/>
    </row>
    <row r="34" spans="2:27" s="16" customFormat="1" ht="19.5" x14ac:dyDescent="0.3">
      <c r="B34" s="110"/>
      <c r="C34" s="111"/>
      <c r="D34" s="112"/>
      <c r="E34" s="112"/>
      <c r="F34" s="113"/>
      <c r="G34" s="113"/>
      <c r="H34" s="113"/>
      <c r="I34" s="113"/>
      <c r="J34" s="113"/>
      <c r="K34" s="113"/>
      <c r="L34" s="113"/>
      <c r="M34" s="72"/>
      <c r="N34" s="108"/>
      <c r="O34" s="108"/>
      <c r="P34" s="108"/>
      <c r="Q34" s="109"/>
      <c r="S34" s="128"/>
      <c r="T34" s="128"/>
      <c r="U34" s="128"/>
      <c r="V34" s="128"/>
      <c r="W34" s="128"/>
      <c r="X34" s="128"/>
      <c r="Y34" s="128"/>
      <c r="Z34" s="128"/>
      <c r="AA34" s="128"/>
    </row>
    <row r="35" spans="2:27" s="16" customFormat="1" ht="19.5" x14ac:dyDescent="0.3">
      <c r="B35" s="110"/>
      <c r="C35" s="67"/>
      <c r="D35" s="68"/>
      <c r="E35" s="69"/>
      <c r="F35" s="70"/>
      <c r="G35" s="70"/>
      <c r="H35" s="70"/>
      <c r="I35" s="70"/>
      <c r="J35" s="70"/>
      <c r="K35" s="70"/>
      <c r="L35" s="70"/>
      <c r="M35" s="72"/>
      <c r="N35" s="108"/>
      <c r="O35" s="108"/>
      <c r="P35" s="108"/>
      <c r="Q35" s="109"/>
      <c r="S35" s="128"/>
      <c r="T35" s="128"/>
      <c r="U35" s="128"/>
      <c r="V35" s="128"/>
      <c r="W35" s="128"/>
      <c r="X35" s="128"/>
      <c r="Y35" s="128"/>
      <c r="Z35" s="128"/>
      <c r="AA35" s="128"/>
    </row>
    <row r="36" spans="2:27" s="16" customFormat="1" ht="19.5" x14ac:dyDescent="0.3">
      <c r="B36" s="110"/>
      <c r="C36" s="67"/>
      <c r="D36" s="68"/>
      <c r="E36" s="68"/>
      <c r="F36" s="73"/>
      <c r="G36" s="73"/>
      <c r="H36" s="73"/>
      <c r="I36" s="73"/>
      <c r="J36" s="73"/>
      <c r="K36" s="73"/>
      <c r="L36" s="73"/>
      <c r="M36" s="72"/>
      <c r="N36" s="108"/>
      <c r="O36" s="108"/>
      <c r="P36" s="108"/>
      <c r="Q36" s="109"/>
      <c r="S36" s="128">
        <f>2130190899.71-1632861435.2</f>
        <v>497329464.50999999</v>
      </c>
      <c r="T36" s="128"/>
      <c r="U36" s="128"/>
      <c r="V36" s="128"/>
      <c r="W36" s="128"/>
      <c r="X36" s="128"/>
      <c r="Y36" s="128"/>
      <c r="Z36" s="128"/>
      <c r="AA36" s="128"/>
    </row>
    <row r="37" spans="2:27" s="16" customFormat="1" ht="19.5" x14ac:dyDescent="0.3">
      <c r="B37" s="110"/>
      <c r="C37" s="111"/>
      <c r="D37" s="112"/>
      <c r="E37" s="112"/>
      <c r="F37" s="113"/>
      <c r="G37" s="113"/>
      <c r="H37" s="113"/>
      <c r="I37" s="113"/>
      <c r="J37" s="113"/>
      <c r="K37" s="113"/>
      <c r="L37" s="113"/>
      <c r="M37" s="72"/>
      <c r="N37" s="108"/>
      <c r="O37" s="108"/>
      <c r="P37" s="108"/>
      <c r="Q37" s="109"/>
      <c r="S37" s="128"/>
      <c r="T37" s="128"/>
      <c r="U37" s="128"/>
      <c r="V37" s="128"/>
      <c r="W37" s="128"/>
      <c r="X37" s="128"/>
      <c r="Y37" s="128"/>
      <c r="Z37" s="128"/>
      <c r="AA37" s="128"/>
    </row>
    <row r="38" spans="2:27" s="16" customFormat="1" ht="19.5" x14ac:dyDescent="0.3">
      <c r="B38" s="110"/>
      <c r="C38" s="67"/>
      <c r="D38" s="68"/>
      <c r="E38" s="68"/>
      <c r="F38" s="73"/>
      <c r="G38" s="73"/>
      <c r="H38" s="73"/>
      <c r="I38" s="73"/>
      <c r="J38" s="73"/>
      <c r="K38" s="73"/>
      <c r="L38" s="73"/>
      <c r="M38" s="72"/>
      <c r="N38" s="108"/>
      <c r="O38" s="108"/>
      <c r="P38" s="108"/>
      <c r="Q38" s="109"/>
      <c r="S38" s="128"/>
      <c r="T38" s="128"/>
      <c r="U38" s="128"/>
      <c r="V38" s="128"/>
      <c r="W38" s="128"/>
      <c r="X38" s="128"/>
      <c r="Y38" s="128"/>
      <c r="Z38" s="128"/>
      <c r="AA38" s="128"/>
    </row>
    <row r="39" spans="2:27" s="16" customFormat="1" ht="39" x14ac:dyDescent="0.3">
      <c r="B39" s="107"/>
      <c r="C39" s="77" t="s">
        <v>22</v>
      </c>
      <c r="D39" s="68"/>
      <c r="E39" s="69"/>
      <c r="F39" s="70">
        <v>0</v>
      </c>
      <c r="G39" s="70">
        <v>0</v>
      </c>
      <c r="H39" s="71">
        <f>SUM(F39+G39)</f>
        <v>0</v>
      </c>
      <c r="I39" s="70">
        <v>0</v>
      </c>
      <c r="J39" s="70">
        <v>0</v>
      </c>
      <c r="K39" s="70">
        <v>0</v>
      </c>
      <c r="L39" s="71">
        <f>SUM(H39-J39)</f>
        <v>0</v>
      </c>
      <c r="M39" s="72"/>
      <c r="N39" s="108"/>
      <c r="O39" s="108"/>
      <c r="P39" s="108"/>
      <c r="Q39" s="109"/>
    </row>
    <row r="40" spans="2:27" s="16" customFormat="1" ht="19.5" x14ac:dyDescent="0.3">
      <c r="B40" s="114"/>
      <c r="C40" s="79"/>
      <c r="D40" s="68"/>
      <c r="E40" s="69"/>
      <c r="F40" s="80"/>
      <c r="G40" s="80"/>
      <c r="H40" s="81"/>
      <c r="I40" s="80"/>
      <c r="J40" s="80"/>
      <c r="K40" s="80"/>
      <c r="L40" s="81"/>
      <c r="M40" s="72"/>
      <c r="N40" s="108"/>
      <c r="O40" s="108"/>
      <c r="P40" s="108"/>
      <c r="Q40" s="109"/>
    </row>
    <row r="41" spans="2:27" s="16" customFormat="1" ht="19.5" x14ac:dyDescent="0.3">
      <c r="B41" s="107"/>
      <c r="C41" s="82"/>
      <c r="D41" s="68"/>
      <c r="E41" s="69"/>
      <c r="F41" s="80"/>
      <c r="G41" s="80"/>
      <c r="H41" s="81"/>
      <c r="I41" s="80"/>
      <c r="J41" s="80"/>
      <c r="K41" s="80"/>
      <c r="L41" s="81"/>
      <c r="M41" s="72"/>
      <c r="N41" s="108"/>
      <c r="O41" s="108"/>
      <c r="P41" s="108"/>
      <c r="Q41" s="109"/>
    </row>
    <row r="42" spans="2:27" s="16" customFormat="1" ht="19.5" x14ac:dyDescent="0.3">
      <c r="B42" s="115"/>
      <c r="C42" s="82"/>
      <c r="D42" s="68"/>
      <c r="E42" s="69"/>
      <c r="F42" s="80"/>
      <c r="G42" s="80"/>
      <c r="H42" s="81"/>
      <c r="I42" s="80"/>
      <c r="J42" s="80"/>
      <c r="K42" s="80"/>
      <c r="L42" s="81"/>
      <c r="M42" s="72"/>
      <c r="N42" s="108"/>
      <c r="O42" s="108"/>
      <c r="P42" s="108"/>
      <c r="Q42" s="109"/>
    </row>
    <row r="43" spans="2:27" s="16" customFormat="1" ht="19.5" x14ac:dyDescent="0.3">
      <c r="B43" s="110"/>
      <c r="C43" s="67"/>
      <c r="D43" s="68"/>
      <c r="E43" s="68"/>
      <c r="F43" s="83"/>
      <c r="G43" s="83"/>
      <c r="H43" s="83"/>
      <c r="I43" s="83"/>
      <c r="J43" s="83"/>
      <c r="K43" s="83"/>
      <c r="L43" s="83"/>
      <c r="M43" s="72"/>
      <c r="N43" s="108"/>
      <c r="O43" s="108"/>
      <c r="P43" s="108"/>
      <c r="Q43" s="109"/>
    </row>
    <row r="44" spans="2:27" s="16" customFormat="1" ht="19.5" x14ac:dyDescent="0.3">
      <c r="B44" s="110"/>
      <c r="C44" s="67"/>
      <c r="D44" s="68"/>
      <c r="E44" s="68"/>
      <c r="F44" s="83"/>
      <c r="G44" s="83"/>
      <c r="H44" s="83"/>
      <c r="I44" s="83"/>
      <c r="J44" s="83"/>
      <c r="K44" s="83"/>
      <c r="L44" s="83"/>
      <c r="M44" s="72"/>
      <c r="N44" s="108"/>
      <c r="O44" s="108"/>
      <c r="P44" s="108"/>
      <c r="Q44" s="109"/>
    </row>
    <row r="45" spans="2:27" s="16" customFormat="1" ht="19.5" x14ac:dyDescent="0.3">
      <c r="B45" s="110"/>
      <c r="C45" s="67"/>
      <c r="D45" s="68"/>
      <c r="E45" s="69"/>
      <c r="F45" s="80"/>
      <c r="G45" s="80"/>
      <c r="H45" s="80"/>
      <c r="I45" s="80"/>
      <c r="J45" s="80"/>
      <c r="K45" s="80"/>
      <c r="L45" s="80"/>
      <c r="M45" s="72"/>
      <c r="N45" s="108"/>
      <c r="O45" s="108"/>
      <c r="P45" s="108"/>
      <c r="Q45" s="109"/>
    </row>
    <row r="46" spans="2:27" s="16" customFormat="1" ht="19.5" x14ac:dyDescent="0.3">
      <c r="B46" s="110"/>
      <c r="C46" s="89" t="s">
        <v>0</v>
      </c>
      <c r="D46" s="90"/>
      <c r="E46" s="90"/>
      <c r="F46" s="81">
        <f>SUM(F19+F29+F39)</f>
        <v>1457470</v>
      </c>
      <c r="G46" s="81">
        <f>SUM(G19+G29+G39)</f>
        <v>672720.9</v>
      </c>
      <c r="H46" s="81">
        <f>SUM(F46+G46)</f>
        <v>2130190.9</v>
      </c>
      <c r="I46" s="81">
        <f>SUM(I19+I29+I39)</f>
        <v>1632861.4000000001</v>
      </c>
      <c r="J46" s="81">
        <f>SUM(J19+J29+J39)</f>
        <v>1629211.9000000001</v>
      </c>
      <c r="K46" s="81">
        <f>SUM(K19+K29+K39)</f>
        <v>1629211.9000000001</v>
      </c>
      <c r="L46" s="81">
        <f>SUM(L19+L29+L39)</f>
        <v>500979</v>
      </c>
      <c r="M46" s="112"/>
      <c r="N46" s="108"/>
      <c r="O46" s="108"/>
      <c r="P46" s="108"/>
      <c r="Q46" s="109"/>
    </row>
    <row r="47" spans="2:27" s="16" customFormat="1" ht="19.5" x14ac:dyDescent="0.3">
      <c r="B47" s="110"/>
      <c r="C47" s="68"/>
      <c r="D47" s="68"/>
      <c r="E47" s="69"/>
      <c r="F47" s="80"/>
      <c r="G47" s="80"/>
      <c r="H47" s="80"/>
      <c r="I47" s="80"/>
      <c r="J47" s="80"/>
      <c r="K47" s="80"/>
      <c r="L47" s="80"/>
      <c r="M47" s="72"/>
      <c r="N47" s="108"/>
      <c r="O47" s="108"/>
      <c r="P47" s="108"/>
      <c r="Q47" s="109"/>
    </row>
    <row r="48" spans="2:27" s="16" customFormat="1" ht="11.25" x14ac:dyDescent="0.2">
      <c r="B48" s="116"/>
      <c r="C48" s="6"/>
      <c r="D48" s="8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6"/>
    </row>
    <row r="49" spans="2:29" s="16" customFormat="1" ht="12.75" customHeight="1" x14ac:dyDescent="0.2">
      <c r="B49" s="116"/>
      <c r="C49" s="9"/>
      <c r="D49" s="8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6"/>
    </row>
    <row r="50" spans="2:29" s="16" customFormat="1" ht="12.75" customHeight="1" x14ac:dyDescent="0.2">
      <c r="B50" s="116"/>
      <c r="C50" s="6"/>
      <c r="D50" s="8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/>
    </row>
    <row r="51" spans="2:29" s="16" customFormat="1" ht="12.75" customHeight="1" thickBot="1" x14ac:dyDescent="0.25">
      <c r="B51" s="117"/>
      <c r="C51" s="121"/>
      <c r="D51" s="118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20"/>
    </row>
    <row r="52" spans="2:29" s="16" customFormat="1" ht="12.75" customHeight="1" x14ac:dyDescent="0.2">
      <c r="B52" s="7"/>
      <c r="C52" s="6"/>
      <c r="D52" s="8"/>
    </row>
    <row r="53" spans="2:29" s="17" customFormat="1" ht="12" customHeight="1" x14ac:dyDescent="0.25">
      <c r="B53" s="7"/>
      <c r="C53" s="6"/>
      <c r="D53" s="8"/>
    </row>
    <row r="54" spans="2:29" s="16" customFormat="1" ht="12.75" customHeight="1" x14ac:dyDescent="0.2">
      <c r="B54" s="7"/>
      <c r="C54" s="6"/>
      <c r="D54" s="8"/>
    </row>
    <row r="55" spans="2:29" s="16" customFormat="1" ht="12.75" customHeight="1" x14ac:dyDescent="0.2">
      <c r="B55" s="7"/>
      <c r="C55" s="6"/>
      <c r="D55" s="8"/>
    </row>
    <row r="56" spans="2:29" s="16" customFormat="1" ht="12.75" customHeight="1" x14ac:dyDescent="0.2">
      <c r="B56" s="7"/>
      <c r="C56" s="6"/>
      <c r="D56" s="8"/>
    </row>
    <row r="57" spans="2:29" s="3" customFormat="1" ht="10.5" customHeight="1" x14ac:dyDescent="0.2">
      <c r="B57" s="7"/>
      <c r="C57" s="6"/>
      <c r="D57" s="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2:29" s="3" customFormat="1" ht="10.5" customHeight="1" x14ac:dyDescent="0.2">
      <c r="B58" s="7"/>
      <c r="C58" s="6"/>
      <c r="D58" s="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2:29" s="3" customFormat="1" ht="10.5" customHeight="1" x14ac:dyDescent="0.2">
      <c r="B59" s="7"/>
      <c r="C59" s="6"/>
      <c r="D59" s="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2:29" s="3" customFormat="1" ht="10.5" customHeight="1" x14ac:dyDescent="0.2">
      <c r="B60" s="7"/>
      <c r="C60" s="6"/>
      <c r="D60" s="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2:29" s="3" customFormat="1" ht="10.5" customHeight="1" x14ac:dyDescent="0.2">
      <c r="B61" s="7"/>
      <c r="C61" s="9"/>
      <c r="D61" s="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2:29" s="3" customFormat="1" ht="10.5" customHeight="1" x14ac:dyDescent="0.2">
      <c r="B62" s="7"/>
      <c r="C62" s="6"/>
      <c r="D62" s="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2:29" s="3" customFormat="1" ht="12.75" x14ac:dyDescent="0.2">
      <c r="B63" s="7"/>
      <c r="C63" s="6"/>
      <c r="D63" s="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2:29" s="3" customFormat="1" ht="12.75" x14ac:dyDescent="0.2">
      <c r="B64" s="7"/>
      <c r="C64" s="6"/>
      <c r="D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s="3" customFormat="1" ht="12.75" x14ac:dyDescent="0.2">
      <c r="B65" s="7"/>
      <c r="C65" s="6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2:29" s="3" customFormat="1" ht="12.75" x14ac:dyDescent="0.2">
      <c r="B66" s="7"/>
      <c r="C66" s="6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2:29" s="3" customFormat="1" ht="12.75" x14ac:dyDescent="0.2">
      <c r="B67" s="7"/>
      <c r="C67" s="6"/>
      <c r="D67" s="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2:29" s="3" customFormat="1" ht="12.75" x14ac:dyDescent="0.2">
      <c r="B68" s="7"/>
      <c r="C68" s="6"/>
      <c r="D68" s="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2:29" s="3" customFormat="1" ht="12.75" x14ac:dyDescent="0.2">
      <c r="B69" s="7"/>
      <c r="C69" s="6"/>
      <c r="D69" s="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2:29" s="3" customFormat="1" ht="12.75" x14ac:dyDescent="0.2">
      <c r="B70" s="7"/>
      <c r="C70" s="6"/>
      <c r="D70" s="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2:29" s="3" customFormat="1" ht="12.75" x14ac:dyDescent="0.2">
      <c r="B71" s="7"/>
      <c r="C71" s="6"/>
      <c r="D71" s="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2:29" s="3" customFormat="1" ht="12.75" x14ac:dyDescent="0.2">
      <c r="B72" s="7"/>
      <c r="C72" s="6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2:29" s="3" customFormat="1" ht="12.75" x14ac:dyDescent="0.2">
      <c r="B73" s="7"/>
      <c r="C73" s="9"/>
      <c r="D73" s="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2:29" s="3" customFormat="1" ht="12.75" x14ac:dyDescent="0.2">
      <c r="B74" s="7"/>
      <c r="C74" s="6"/>
      <c r="D74" s="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2:29" s="3" customFormat="1" ht="12.75" x14ac:dyDescent="0.2">
      <c r="B75" s="7"/>
      <c r="C75" s="6"/>
      <c r="D75" s="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2:29" s="3" customFormat="1" ht="12.75" x14ac:dyDescent="0.2">
      <c r="B76" s="7"/>
      <c r="C76" s="6"/>
      <c r="D76" s="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2:29" s="3" customFormat="1" ht="12.75" x14ac:dyDescent="0.2">
      <c r="B77" s="7"/>
      <c r="C77" s="14"/>
      <c r="D77" s="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2:29" s="3" customFormat="1" ht="12.75" x14ac:dyDescent="0.2">
      <c r="B78" s="8"/>
      <c r="C78" s="8"/>
      <c r="D78" s="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2:29" s="3" customFormat="1" ht="12.75" x14ac:dyDescent="0.2">
      <c r="B79" s="7"/>
      <c r="C79" s="9"/>
      <c r="D79" s="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2:29" s="3" customFormat="1" ht="12.75" x14ac:dyDescent="0.2">
      <c r="B80" s="7"/>
      <c r="C80" s="13"/>
      <c r="D80" s="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2:29" s="3" customFormat="1" ht="12.75" x14ac:dyDescent="0.2">
      <c r="B81" s="7"/>
      <c r="C81" s="6"/>
      <c r="D81" s="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2:29" s="3" customFormat="1" ht="12.75" x14ac:dyDescent="0.2">
      <c r="B82" s="7"/>
      <c r="C82" s="6"/>
      <c r="D82" s="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2:29" s="3" customFormat="1" ht="12.75" x14ac:dyDescent="0.2">
      <c r="B83" s="7"/>
      <c r="C83" s="6"/>
      <c r="D83" s="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2:29" s="3" customFormat="1" ht="12.75" x14ac:dyDescent="0.2">
      <c r="B84" s="7"/>
      <c r="C84" s="6"/>
      <c r="D84" s="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2:29" s="3" customFormat="1" ht="12.75" x14ac:dyDescent="0.2">
      <c r="B85" s="7"/>
      <c r="C85" s="6"/>
      <c r="D85" s="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2:29" s="3" customFormat="1" ht="12.75" x14ac:dyDescent="0.2">
      <c r="B86" s="7"/>
      <c r="C86" s="6"/>
      <c r="D86" s="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2:29" s="3" customFormat="1" ht="12.75" x14ac:dyDescent="0.2">
      <c r="B87" s="7"/>
      <c r="C87" s="6"/>
      <c r="D87" s="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2:29" s="3" customFormat="1" ht="12.75" x14ac:dyDescent="0.2">
      <c r="B88" s="7"/>
      <c r="C88" s="6"/>
      <c r="D88" s="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2:29" s="3" customFormat="1" ht="12.75" x14ac:dyDescent="0.2">
      <c r="B89" s="7"/>
      <c r="C89" s="9"/>
      <c r="D89" s="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2:29" s="3" customFormat="1" ht="12.75" x14ac:dyDescent="0.2">
      <c r="B90" s="7"/>
      <c r="C90" s="6"/>
      <c r="D90" s="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2:29" s="3" customFormat="1" ht="12.75" x14ac:dyDescent="0.2">
      <c r="B91" s="7"/>
      <c r="C91" s="6"/>
      <c r="D91" s="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2:29" s="3" customFormat="1" ht="12.75" x14ac:dyDescent="0.2">
      <c r="B92" s="7"/>
      <c r="C92" s="6"/>
      <c r="D92" s="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2:29" s="3" customFormat="1" ht="12.75" x14ac:dyDescent="0.2">
      <c r="B93" s="7"/>
      <c r="C93" s="14"/>
      <c r="D93" s="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2:29" s="3" customFormat="1" ht="12.75" x14ac:dyDescent="0.2">
      <c r="B94" s="8"/>
      <c r="C94" s="8"/>
      <c r="D94" s="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2:29" s="3" customFormat="1" ht="12.75" x14ac:dyDescent="0.2">
      <c r="B95" s="7"/>
      <c r="C95" s="9"/>
      <c r="D95" s="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2:29" s="3" customFormat="1" ht="12.75" x14ac:dyDescent="0.2">
      <c r="B96" s="7"/>
      <c r="C96" s="13"/>
      <c r="D96" s="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2:29" s="3" customFormat="1" ht="12.75" x14ac:dyDescent="0.2">
      <c r="B97" s="7"/>
      <c r="C97" s="6"/>
      <c r="D97" s="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2:29" s="3" customFormat="1" ht="12.75" x14ac:dyDescent="0.2">
      <c r="B98" s="7"/>
      <c r="C98" s="6"/>
      <c r="D98" s="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2:29" s="3" customFormat="1" ht="12.75" x14ac:dyDescent="0.2">
      <c r="B99" s="7"/>
      <c r="C99" s="6"/>
      <c r="D99" s="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2:29" s="3" customFormat="1" ht="12.75" x14ac:dyDescent="0.2">
      <c r="B100" s="7"/>
      <c r="C100" s="6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2:29" s="3" customFormat="1" ht="12.75" x14ac:dyDescent="0.2">
      <c r="B101" s="7"/>
      <c r="C101" s="6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2:29" s="3" customFormat="1" ht="12.75" x14ac:dyDescent="0.2">
      <c r="B102" s="7"/>
      <c r="C102" s="6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2:29" s="3" customFormat="1" ht="12.75" x14ac:dyDescent="0.2">
      <c r="B103" s="7"/>
      <c r="C103" s="6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2:29" s="3" customFormat="1" ht="13.5" thickBot="1" x14ac:dyDescent="0.25">
      <c r="B104" s="12"/>
      <c r="C104" s="11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2:29" s="3" customFormat="1" ht="13.5" thickTop="1" x14ac:dyDescent="0.2">
      <c r="B105" s="7"/>
      <c r="C105" s="9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2:29" s="3" customFormat="1" ht="12.75" x14ac:dyDescent="0.2">
      <c r="B106" s="7"/>
      <c r="C106" s="6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2:29" s="3" customFormat="1" ht="12.75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2:29" s="3" customFormat="1" ht="12.75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2:29" s="3" customFormat="1" ht="12.75" x14ac:dyDescent="0.2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2:29" s="3" customFormat="1" ht="12.75" x14ac:dyDescent="0.2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2:29" s="3" customFormat="1" ht="12.75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2:29" s="3" customFormat="1" ht="12.75" x14ac:dyDescent="0.2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2:29" s="3" customFormat="1" ht="12.75" x14ac:dyDescent="0.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2:29" s="3" customFormat="1" ht="12.75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2:29" s="3" customFormat="1" ht="12.75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2:29" s="3" customFormat="1" ht="12.75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2:29" s="3" customFormat="1" ht="12.75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2:29" s="3" customFormat="1" ht="12.75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2:29" s="3" customFormat="1" ht="12.75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2:29" s="3" customFormat="1" ht="12.75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2:29" s="3" customFormat="1" ht="12.75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2:29" s="3" customFormat="1" ht="12.75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2:29" s="3" customFormat="1" ht="12.75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2:29" s="3" customFormat="1" ht="12.75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2:29" s="3" customFormat="1" ht="12.75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2:29" s="3" customFormat="1" ht="12.75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2:29" s="3" customFormat="1" ht="12.75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2:29" s="3" customFormat="1" ht="12.75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2:29" s="3" customFormat="1" ht="12.75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2:29" s="3" customFormat="1" ht="12.75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2:29" s="3" customFormat="1" ht="12.75" x14ac:dyDescent="0.2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2:29" s="3" customFormat="1" ht="12.75" x14ac:dyDescent="0.2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2:29" s="3" customFormat="1" ht="12.75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2:29" s="3" customFormat="1" ht="12.75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2:29" s="3" customFormat="1" ht="12.75" x14ac:dyDescent="0.2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2:29" s="3" customFormat="1" ht="12.75" x14ac:dyDescent="0.2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2:29" s="3" customFormat="1" ht="12.75" x14ac:dyDescent="0.2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2:29" s="3" customFormat="1" ht="12.75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2:29" s="3" customFormat="1" ht="12.75" x14ac:dyDescent="0.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2:29" s="3" customFormat="1" ht="12.75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2:29" s="3" customFormat="1" ht="12.75" x14ac:dyDescent="0.2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2:29" s="3" customFormat="1" ht="12.75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2:29" s="3" customFormat="1" ht="12.75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2:29" s="3" customFormat="1" ht="12.75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2:29" s="3" customFormat="1" ht="12.75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2:29" s="3" customFormat="1" ht="12.75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2:29" s="3" customFormat="1" ht="12.7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2:29" s="3" customFormat="1" ht="12.7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2:29" s="3" customFormat="1" ht="12.75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2:29" s="3" customFormat="1" ht="12.75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2:29" s="3" customFormat="1" ht="12.75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2:29" s="3" customFormat="1" ht="12.75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2:29" s="3" customFormat="1" ht="12.75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2:29" s="3" customFormat="1" ht="12.75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2:29" s="3" customFormat="1" ht="12.75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2:29" s="3" customFormat="1" ht="12.75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2:29" s="3" customFormat="1" ht="12.75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2:29" s="3" customFormat="1" ht="12.75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2:29" s="3" customFormat="1" ht="12.75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2:29" s="3" customFormat="1" ht="12.75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2:29" s="3" customFormat="1" ht="12.75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2:29" s="3" customFormat="1" ht="12.75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2:29" s="3" customFormat="1" ht="12.75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2:29" s="3" customFormat="1" ht="12.75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2:29" s="3" customFormat="1" ht="12.75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2:29" s="3" customFormat="1" ht="12.75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2:29" s="3" customFormat="1" ht="12.75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2:29" s="3" customFormat="1" ht="12.75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2:29" s="3" customFormat="1" ht="12.75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2:29" s="3" customFormat="1" ht="12.75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2:29" s="3" customFormat="1" ht="12.75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2:29" s="3" customFormat="1" ht="12.75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2:29" s="3" customFormat="1" ht="12.75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2:29" s="3" customFormat="1" ht="12.75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2:29" s="3" customFormat="1" ht="12.75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2:29" s="3" customFormat="1" ht="12.75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2:29" s="3" customFormat="1" ht="12.75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2:29" s="3" customFormat="1" ht="12.75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2:29" s="3" customFormat="1" ht="12.75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2:29" s="3" customFormat="1" ht="12.75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2:29" s="3" customFormat="1" ht="12.75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2:29" s="3" customFormat="1" ht="12.75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2:29" s="3" customFormat="1" ht="12.75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2:29" s="3" customFormat="1" ht="12.75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2:29" s="3" customFormat="1" ht="12.75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2:29" s="3" customFormat="1" ht="12.75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2:29" s="3" customFormat="1" ht="12.75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2:29" s="3" customFormat="1" ht="12.75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2:29" s="3" customFormat="1" ht="12.75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2:29" s="3" customFormat="1" ht="12.75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2:29" s="3" customFormat="1" ht="12.75" x14ac:dyDescent="0.2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2:29" s="3" customFormat="1" ht="12.75" x14ac:dyDescent="0.2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2:29" s="3" customFormat="1" ht="12.75" x14ac:dyDescent="0.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2:29" s="3" customFormat="1" ht="12.75" x14ac:dyDescent="0.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2:29" s="3" customFormat="1" ht="12.75" x14ac:dyDescent="0.2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2:29" s="3" customFormat="1" ht="12.75" x14ac:dyDescent="0.2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2:29" s="3" customFormat="1" ht="12.75" x14ac:dyDescent="0.2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2:29" s="3" customFormat="1" ht="12.75" x14ac:dyDescent="0.2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2:29" s="3" customFormat="1" ht="12.75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2:29" s="3" customFormat="1" ht="12.75" x14ac:dyDescent="0.2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2:29" s="3" customFormat="1" ht="12.75" x14ac:dyDescent="0.2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2:29" s="3" customFormat="1" ht="12.75" x14ac:dyDescent="0.2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2:29" s="3" customFormat="1" ht="12.75" x14ac:dyDescent="0.2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2:29" s="3" customFormat="1" ht="12.75" x14ac:dyDescent="0.2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2:29" s="3" customFormat="1" ht="12.75" x14ac:dyDescent="0.2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2:29" s="3" customFormat="1" ht="12.75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2:29" s="3" customFormat="1" ht="12.75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2:29" s="3" customFormat="1" ht="12.75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2:29" s="3" customFormat="1" ht="12.75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2:29" s="3" customFormat="1" ht="12.75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2:29" s="3" customFormat="1" ht="12.75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2:29" s="3" customFormat="1" ht="12.75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2:29" s="3" customFormat="1" ht="12.75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2:29" s="3" customFormat="1" ht="12.75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2:29" s="3" customFormat="1" ht="12.75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2:29" s="3" customFormat="1" ht="12.75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2:29" s="3" customFormat="1" ht="12.75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2:29" s="3" customFormat="1" ht="12.75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2:29" s="3" customFormat="1" ht="12.75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2:29" s="3" customFormat="1" ht="12.75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2:29" s="3" customFormat="1" ht="12.75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2:29" s="3" customFormat="1" ht="12.75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2:29" s="3" customFormat="1" ht="12.75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2:29" s="3" customFormat="1" ht="12.75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2:29" s="3" customFormat="1" ht="12.75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2:29" s="3" customFormat="1" ht="12.75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2:29" s="3" customFormat="1" ht="12.75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2:29" s="3" customFormat="1" ht="12.75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2:29" s="3" customFormat="1" ht="12.75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2:29" s="3" customFormat="1" ht="12.75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2:29" s="3" customFormat="1" ht="12.75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2:29" s="3" customFormat="1" ht="12.75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2:29" s="3" customFormat="1" ht="12.75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2:29" s="3" customFormat="1" ht="12.75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2:29" s="3" customFormat="1" ht="12.75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2:29" s="3" customFormat="1" ht="12.75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2:29" s="3" customFormat="1" ht="12.75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2:29" s="3" customFormat="1" ht="12.75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2:29" s="3" customFormat="1" ht="12.75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2:29" s="3" customFormat="1" ht="12.75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2:29" s="3" customFormat="1" ht="12.75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2:29" s="3" customFormat="1" ht="12.75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2:29" s="3" customFormat="1" ht="12.75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2:29" s="3" customFormat="1" ht="12.75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2:29" s="3" customFormat="1" ht="12.75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2:29" s="3" customFormat="1" ht="12.75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2:29" s="3" customFormat="1" ht="12.75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2:29" s="3" customFormat="1" ht="12.75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2:29" s="3" customFormat="1" ht="12.75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2:29" s="3" customFormat="1" ht="12.75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2:29" s="3" customFormat="1" ht="12.75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2:29" s="3" customFormat="1" ht="12.75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2:29" s="3" customFormat="1" ht="12.75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2:29" s="3" customFormat="1" ht="12.75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2:29" s="3" customFormat="1" ht="12.75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2:29" s="3" customFormat="1" ht="12.75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2:29" s="3" customFormat="1" ht="12.75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2:29" s="3" customFormat="1" ht="12.75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2:29" s="3" customFormat="1" ht="12.75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2:29" s="3" customFormat="1" ht="12.75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2:29" s="3" customFormat="1" ht="12.75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2:29" s="3" customFormat="1" ht="12.75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2:29" s="3" customFormat="1" ht="12.75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2:29" s="3" customFormat="1" ht="12.75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2:29" s="3" customFormat="1" ht="12.75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2:29" s="3" customFormat="1" ht="12.75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2:29" s="3" customFormat="1" ht="12.75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2:29" s="3" customFormat="1" ht="12.75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2:29" s="3" customFormat="1" ht="12.75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2:29" s="3" customFormat="1" ht="12.75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2:29" s="3" customFormat="1" ht="12.75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2:29" s="3" customFormat="1" ht="12.75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2:29" s="3" customFormat="1" ht="12.75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2:29" s="3" customFormat="1" ht="12.75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2:29" s="3" customFormat="1" ht="12.75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2:29" s="3" customFormat="1" ht="12.75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2:29" s="3" customFormat="1" ht="12.7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2:29" s="3" customFormat="1" ht="12.75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2:29" s="3" customFormat="1" ht="12.75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2:29" s="3" customFormat="1" ht="12.75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2:29" s="3" customFormat="1" ht="12.75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2:29" s="3" customFormat="1" ht="12.75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2:29" s="3" customFormat="1" ht="12.75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2:29" s="3" customFormat="1" ht="12.75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2:29" s="3" customFormat="1" ht="12.75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2:29" s="3" customFormat="1" ht="12.75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2:29" s="3" customFormat="1" ht="12.75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2:29" s="3" customFormat="1" ht="12.75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2:29" s="3" customFormat="1" ht="12.75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2:29" s="3" customFormat="1" ht="12.75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2:29" s="3" customFormat="1" ht="12.75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2:29" s="3" customFormat="1" ht="12.75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2:29" s="3" customFormat="1" ht="12.75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2:29" s="3" customFormat="1" ht="12.75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2:29" s="3" customFormat="1" ht="12.75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2:29" s="3" customFormat="1" ht="12.75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2:29" s="3" customFormat="1" ht="12.75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2:29" s="3" customFormat="1" ht="12.75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2:29" s="3" customFormat="1" ht="12.75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2:29" s="3" customFormat="1" ht="12.75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2:29" s="3" customFormat="1" ht="12.75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2:29" s="3" customFormat="1" ht="12.75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2:29" s="3" customFormat="1" ht="12.75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2:29" s="3" customFormat="1" ht="12.75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2:29" s="3" customFormat="1" ht="12.75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2:29" s="3" customFormat="1" ht="12.75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2:29" s="3" customFormat="1" ht="12.75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2:29" s="3" customFormat="1" ht="12.75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2:29" s="3" customFormat="1" ht="12.75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2:29" s="3" customFormat="1" ht="12.75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2:29" s="3" customFormat="1" ht="12.75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2:29" s="3" customFormat="1" ht="12.75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2:29" s="3" customFormat="1" ht="12.75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2:29" s="3" customFormat="1" ht="12.75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2:29" s="3" customFormat="1" ht="12.75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2:29" s="3" customFormat="1" ht="12.75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2:29" s="3" customFormat="1" ht="12.75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2:29" s="3" customFormat="1" ht="12.75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2:29" s="3" customFormat="1" ht="12.75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2:29" s="3" customFormat="1" ht="12.75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2:29" s="3" customFormat="1" ht="12.75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2:29" s="3" customFormat="1" ht="12.75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2:29" s="3" customFormat="1" ht="12.75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2:29" s="3" customFormat="1" ht="12.75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2:29" s="3" customFormat="1" ht="12.75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2:29" s="3" customFormat="1" ht="12.75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2:29" s="3" customFormat="1" ht="12.75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2:29" s="3" customFormat="1" ht="12.75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2:29" s="3" customFormat="1" ht="12.75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2:29" s="3" customFormat="1" ht="12.75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2:29" s="3" customFormat="1" ht="12.75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2:29" s="3" customFormat="1" ht="12.75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2:29" s="3" customFormat="1" ht="12.75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2:29" s="3" customFormat="1" ht="12.75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2:29" s="3" customFormat="1" ht="12.75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2:29" s="3" customFormat="1" ht="12.75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2:29" s="3" customFormat="1" ht="12.75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2:29" s="3" customFormat="1" ht="12.75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2:29" s="3" customFormat="1" ht="12.75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2:29" s="3" customFormat="1" ht="12.75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2:29" s="3" customFormat="1" ht="12.75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2:29" s="3" customFormat="1" ht="12.75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2:29" s="3" customFormat="1" ht="12.75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2:29" s="3" customFormat="1" ht="12.75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2:29" s="3" customFormat="1" ht="12.75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2:29" s="3" customFormat="1" ht="12.75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2:29" s="3" customFormat="1" ht="12.75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2:29" s="3" customFormat="1" ht="12.75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2:29" s="3" customFormat="1" ht="12.75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2:29" s="3" customFormat="1" ht="12.75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2:29" s="3" customFormat="1" ht="12.75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2:29" s="3" customFormat="1" ht="12.75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2:29" s="3" customFormat="1" ht="12.75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2:29" s="3" customFormat="1" ht="12.75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2:29" s="3" customFormat="1" ht="12.75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2:29" s="3" customFormat="1" ht="12.75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2:29" s="3" customFormat="1" ht="12.75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2:29" s="3" customFormat="1" ht="12.75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2:29" s="3" customFormat="1" ht="12.75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2:29" s="3" customFormat="1" ht="12.75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2:29" s="3" customFormat="1" ht="12.75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2:29" s="3" customFormat="1" ht="12.75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2:29" s="3" customFormat="1" ht="12.75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2:29" s="3" customFormat="1" ht="12.75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2:29" s="3" customFormat="1" ht="12.75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2:29" s="3" customFormat="1" ht="12.75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2:29" s="3" customFormat="1" ht="12.75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2:29" s="3" customFormat="1" ht="12.75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2:29" s="3" customFormat="1" ht="12.75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2:29" s="3" customFormat="1" ht="12.75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2:29" s="3" customFormat="1" ht="12.75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2:29" s="3" customFormat="1" ht="12.75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2:29" s="3" customFormat="1" ht="12.75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2:29" s="3" customFormat="1" ht="12.75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2:29" s="3" customFormat="1" ht="12.75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2:29" s="3" customFormat="1" ht="12.75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2:29" s="3" customFormat="1" ht="12.75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2:29" s="3" customFormat="1" ht="12.75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2:29" s="3" customFormat="1" ht="12.75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2:29" s="3" customFormat="1" ht="12.75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2:29" s="3" customFormat="1" ht="12.75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2:29" s="3" customFormat="1" ht="12.75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2:29" s="3" customFormat="1" ht="12.75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2:29" s="3" customFormat="1" ht="12.75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2:29" s="3" customFormat="1" ht="12.75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2:29" s="3" customFormat="1" ht="12.75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2:29" s="3" customFormat="1" ht="12.75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2:29" s="3" customFormat="1" ht="12.75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2:29" s="3" customFormat="1" ht="12.75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2:29" s="3" customFormat="1" ht="12.75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2:29" s="3" customFormat="1" ht="12.75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2:29" s="3" customFormat="1" ht="12.75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2:29" s="3" customFormat="1" ht="12.75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2:29" s="3" customFormat="1" ht="12.75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2:29" s="3" customFormat="1" ht="12.75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2:29" s="3" customFormat="1" ht="12.75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2:29" s="3" customFormat="1" ht="12.75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2:29" s="3" customFormat="1" ht="12.75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2:29" s="3" customFormat="1" ht="12.75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2:29" s="3" customFormat="1" ht="12.75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2:29" s="3" customFormat="1" ht="12.75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2:29" s="3" customFormat="1" ht="12.75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2:29" s="3" customFormat="1" ht="12.75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2:29" s="3" customFormat="1" ht="12.75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2:29" s="3" customFormat="1" ht="12.75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2:29" s="3" customFormat="1" ht="12.75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2:29" s="3" customFormat="1" ht="12.75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2:29" s="3" customFormat="1" ht="12.75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2:29" s="3" customFormat="1" ht="12.75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2:29" s="3" customFormat="1" ht="12.75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2:29" s="3" customFormat="1" ht="12.75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2:29" s="3" customFormat="1" ht="12.75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2:29" s="3" customFormat="1" ht="12.75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2:29" s="3" customFormat="1" ht="12.75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2:29" s="3" customFormat="1" ht="12.75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2:29" s="3" customFormat="1" ht="12.75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2:29" s="3" customFormat="1" ht="12.75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2:29" s="3" customFormat="1" ht="12.75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2:29" s="3" customFormat="1" ht="12.75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2:29" s="3" customFormat="1" ht="12.75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2:29" s="3" customFormat="1" ht="12.75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2:29" s="3" customFormat="1" ht="12.75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2:29" s="3" customFormat="1" ht="12.75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2:29" s="3" customFormat="1" ht="12.75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2:29" s="3" customFormat="1" ht="12.75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2:29" s="3" customFormat="1" ht="12.75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2:29" s="3" customFormat="1" ht="12.75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2:29" s="3" customFormat="1" ht="12.75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</sheetData>
  <mergeCells count="10">
    <mergeCell ref="T22:X25"/>
    <mergeCell ref="S30:AA32"/>
    <mergeCell ref="S33:AA35"/>
    <mergeCell ref="S36:AA38"/>
    <mergeCell ref="B9:Q9"/>
    <mergeCell ref="B10:Q10"/>
    <mergeCell ref="B11:Q11"/>
    <mergeCell ref="B12:Q12"/>
    <mergeCell ref="B13:Q13"/>
    <mergeCell ref="R19:AC19"/>
  </mergeCells>
  <pageMargins left="0.25" right="0.25" top="0.75" bottom="0.75" header="0.3" footer="0.3"/>
  <pageSetup scale="54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28"/>
  <sheetViews>
    <sheetView showGridLines="0" tabSelected="1" view="pageBreakPreview" topLeftCell="A13" zoomScale="70" zoomScaleNormal="130" zoomScaleSheetLayoutView="70" zoomScalePageLayoutView="85" workbookViewId="0">
      <selection activeCell="G30" sqref="G30"/>
    </sheetView>
  </sheetViews>
  <sheetFormatPr baseColWidth="10" defaultColWidth="11.42578125" defaultRowHeight="15" x14ac:dyDescent="0.3"/>
  <cols>
    <col min="1" max="1" width="5.42578125" style="1" customWidth="1"/>
    <col min="2" max="2" width="7.5703125" style="2" customWidth="1"/>
    <col min="3" max="3" width="69" style="2" customWidth="1"/>
    <col min="4" max="5" width="2.7109375" style="2" customWidth="1"/>
    <col min="6" max="6" width="19.42578125" style="2" bestFit="1" customWidth="1"/>
    <col min="7" max="7" width="25.5703125" style="2" bestFit="1" customWidth="1"/>
    <col min="8" max="8" width="20.85546875" style="2" bestFit="1" customWidth="1"/>
    <col min="9" max="9" width="23.85546875" style="2" bestFit="1" customWidth="1"/>
    <col min="10" max="10" width="20.85546875" style="2" customWidth="1"/>
    <col min="11" max="11" width="17.5703125" style="2" bestFit="1" customWidth="1"/>
    <col min="12" max="12" width="18.5703125" style="2" customWidth="1"/>
    <col min="13" max="17" width="2.7109375" style="2" customWidth="1"/>
    <col min="18" max="18" width="3" style="2" customWidth="1"/>
    <col min="19" max="29" width="2.7109375" style="2" customWidth="1"/>
    <col min="30" max="94" width="2.7109375" style="1" customWidth="1"/>
    <col min="95" max="16384" width="11.42578125" style="1"/>
  </cols>
  <sheetData>
    <row r="1" spans="2:17" s="49" customFormat="1" ht="12" customHeight="1" x14ac:dyDescent="0.25"/>
    <row r="2" spans="2:17" s="49" customFormat="1" ht="12" customHeight="1" x14ac:dyDescent="0.25"/>
    <row r="3" spans="2:17" s="49" customFormat="1" ht="12" customHeight="1" x14ac:dyDescent="0.25"/>
    <row r="4" spans="2:17" s="49" customFormat="1" ht="12" customHeight="1" x14ac:dyDescent="0.25"/>
    <row r="5" spans="2:17" s="49" customFormat="1" ht="12" customHeight="1" x14ac:dyDescent="0.25"/>
    <row r="6" spans="2:17" s="49" customFormat="1" ht="12" customHeight="1" x14ac:dyDescent="0.25">
      <c r="I6" s="49" t="s">
        <v>18</v>
      </c>
    </row>
    <row r="7" spans="2:17" s="48" customFormat="1" ht="12" customHeight="1" x14ac:dyDescent="0.25"/>
    <row r="8" spans="2:17" s="48" customFormat="1" ht="12" customHeight="1" thickBot="1" x14ac:dyDescent="0.3"/>
    <row r="9" spans="2:17" s="47" customFormat="1" ht="20.25" customHeight="1" x14ac:dyDescent="0.25">
      <c r="B9" s="129" t="s">
        <v>17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</row>
    <row r="10" spans="2:17" s="47" customFormat="1" ht="20.25" customHeight="1" x14ac:dyDescent="0.25">
      <c r="B10" s="132" t="s">
        <v>16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4"/>
    </row>
    <row r="11" spans="2:17" s="47" customFormat="1" ht="18" x14ac:dyDescent="0.25">
      <c r="B11" s="135" t="s">
        <v>28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7"/>
    </row>
    <row r="12" spans="2:17" s="47" customFormat="1" ht="18" x14ac:dyDescent="0.25">
      <c r="B12" s="135" t="s">
        <v>14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</row>
    <row r="13" spans="2:17" s="47" customFormat="1" ht="18.75" thickBot="1" x14ac:dyDescent="0.3">
      <c r="B13" s="138" t="s">
        <v>13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40"/>
    </row>
    <row r="14" spans="2:17" s="45" customFormat="1" ht="19.5" thickBot="1" x14ac:dyDescent="0.3">
      <c r="B14" s="57"/>
      <c r="C14" s="57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2:17" s="39" customFormat="1" ht="18" x14ac:dyDescent="0.2">
      <c r="B15" s="95"/>
      <c r="C15" s="96"/>
      <c r="D15" s="96"/>
      <c r="E15" s="97"/>
      <c r="F15" s="97" t="s">
        <v>11</v>
      </c>
      <c r="G15" s="97" t="s">
        <v>12</v>
      </c>
      <c r="H15" s="97" t="s">
        <v>11</v>
      </c>
      <c r="I15" s="97" t="s">
        <v>11</v>
      </c>
      <c r="J15" s="97" t="s">
        <v>11</v>
      </c>
      <c r="K15" s="97" t="s">
        <v>11</v>
      </c>
      <c r="L15" s="98"/>
      <c r="M15" s="98"/>
      <c r="N15" s="98"/>
      <c r="O15" s="98"/>
      <c r="P15" s="98"/>
      <c r="Q15" s="99"/>
    </row>
    <row r="16" spans="2:17" s="39" customFormat="1" ht="18" x14ac:dyDescent="0.2">
      <c r="B16" s="100"/>
      <c r="C16" s="62" t="s">
        <v>10</v>
      </c>
      <c r="D16" s="61"/>
      <c r="E16" s="61"/>
      <c r="F16" s="60" t="s">
        <v>9</v>
      </c>
      <c r="G16" s="63" t="s">
        <v>8</v>
      </c>
      <c r="H16" s="60" t="s">
        <v>7</v>
      </c>
      <c r="I16" s="60" t="s">
        <v>6</v>
      </c>
      <c r="J16" s="60" t="s">
        <v>25</v>
      </c>
      <c r="K16" s="60" t="s">
        <v>5</v>
      </c>
      <c r="L16" s="61" t="s">
        <v>4</v>
      </c>
      <c r="M16" s="61"/>
      <c r="N16" s="59"/>
      <c r="O16" s="59"/>
      <c r="P16" s="59"/>
      <c r="Q16" s="101"/>
    </row>
    <row r="17" spans="2:29" s="39" customFormat="1" ht="12" x14ac:dyDescent="0.2">
      <c r="B17" s="102"/>
      <c r="C17" s="42"/>
      <c r="D17" s="42"/>
      <c r="E17" s="41"/>
      <c r="F17" s="64">
        <v>1</v>
      </c>
      <c r="G17" s="64">
        <v>2</v>
      </c>
      <c r="H17" s="64">
        <v>3</v>
      </c>
      <c r="I17" s="64">
        <v>4</v>
      </c>
      <c r="J17" s="64">
        <v>5</v>
      </c>
      <c r="K17" s="64">
        <v>6</v>
      </c>
      <c r="L17" s="65" t="s">
        <v>26</v>
      </c>
      <c r="M17" s="65"/>
      <c r="N17" s="42"/>
      <c r="O17" s="42"/>
      <c r="P17" s="42"/>
      <c r="Q17" s="103"/>
    </row>
    <row r="18" spans="2:29" s="16" customFormat="1" ht="11.25" x14ac:dyDescent="0.2">
      <c r="B18" s="104"/>
      <c r="C18" s="26"/>
      <c r="D18" s="26"/>
      <c r="E18" s="34"/>
      <c r="F18" s="33"/>
      <c r="G18" s="33"/>
      <c r="H18" s="33"/>
      <c r="I18" s="33"/>
      <c r="J18" s="33"/>
      <c r="K18" s="33"/>
      <c r="L18" s="33"/>
      <c r="M18" s="31"/>
      <c r="N18" s="105"/>
      <c r="O18" s="105"/>
      <c r="P18" s="105"/>
      <c r="Q18" s="106"/>
    </row>
    <row r="19" spans="2:29" s="16" customFormat="1" ht="20.25" x14ac:dyDescent="0.3">
      <c r="B19" s="107"/>
      <c r="C19" s="67" t="s">
        <v>2</v>
      </c>
      <c r="D19" s="68"/>
      <c r="E19" s="69"/>
      <c r="F19" s="70">
        <v>1210453.7</v>
      </c>
      <c r="G19" s="70">
        <v>1250564.3999999999</v>
      </c>
      <c r="H19" s="71">
        <f>SUM(F19+G19)</f>
        <v>2461018.0999999996</v>
      </c>
      <c r="I19" s="70">
        <v>2402959</v>
      </c>
      <c r="J19" s="70">
        <v>2402959</v>
      </c>
      <c r="K19" s="70">
        <v>2402959</v>
      </c>
      <c r="L19" s="71">
        <f>SUM(H19-J19)</f>
        <v>58059.099999999627</v>
      </c>
      <c r="M19" s="72"/>
      <c r="N19" s="108"/>
      <c r="O19" s="108"/>
      <c r="P19" s="108"/>
      <c r="Q19" s="109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</row>
    <row r="20" spans="2:29" s="16" customFormat="1" ht="19.5" x14ac:dyDescent="0.3">
      <c r="B20" s="110"/>
      <c r="C20" s="67"/>
      <c r="D20" s="68"/>
      <c r="E20" s="69"/>
      <c r="F20" s="70"/>
      <c r="G20" s="70"/>
      <c r="H20" s="70"/>
      <c r="I20" s="70"/>
      <c r="J20" s="70"/>
      <c r="K20" s="70"/>
      <c r="L20" s="70"/>
      <c r="M20" s="72"/>
      <c r="N20" s="108"/>
      <c r="O20" s="108"/>
      <c r="P20" s="108"/>
      <c r="Q20" s="109"/>
    </row>
    <row r="21" spans="2:29" s="16" customFormat="1" ht="19.5" x14ac:dyDescent="0.3">
      <c r="B21" s="110"/>
      <c r="C21" s="67"/>
      <c r="D21" s="68"/>
      <c r="E21" s="69"/>
      <c r="F21" s="70"/>
      <c r="G21" s="70"/>
      <c r="H21" s="70"/>
      <c r="I21" s="70"/>
      <c r="J21" s="70"/>
      <c r="K21" s="70"/>
      <c r="L21" s="70"/>
      <c r="M21" s="72"/>
      <c r="N21" s="108"/>
      <c r="O21" s="108"/>
      <c r="P21" s="108"/>
      <c r="Q21" s="109"/>
    </row>
    <row r="22" spans="2:29" s="16" customFormat="1" ht="19.5" x14ac:dyDescent="0.3">
      <c r="B22" s="110"/>
      <c r="C22" s="67"/>
      <c r="D22" s="68"/>
      <c r="E22" s="69"/>
      <c r="F22" s="70"/>
      <c r="G22" s="70"/>
      <c r="H22" s="70"/>
      <c r="I22" s="70"/>
      <c r="J22" s="70"/>
      <c r="K22" s="70"/>
      <c r="L22" s="70"/>
      <c r="M22" s="72"/>
      <c r="N22" s="108"/>
      <c r="O22" s="108"/>
      <c r="P22" s="108"/>
      <c r="Q22" s="109"/>
      <c r="T22" s="125"/>
      <c r="U22" s="125"/>
      <c r="V22" s="125"/>
      <c r="W22" s="125"/>
      <c r="X22" s="125"/>
    </row>
    <row r="23" spans="2:29" s="16" customFormat="1" ht="19.5" x14ac:dyDescent="0.3">
      <c r="B23" s="110"/>
      <c r="C23" s="67"/>
      <c r="D23" s="68"/>
      <c r="E23" s="69"/>
      <c r="F23" s="70"/>
      <c r="G23" s="70"/>
      <c r="H23" s="70"/>
      <c r="I23" s="70"/>
      <c r="J23" s="70"/>
      <c r="K23" s="70"/>
      <c r="L23" s="70"/>
      <c r="M23" s="72"/>
      <c r="N23" s="108"/>
      <c r="O23" s="108"/>
      <c r="P23" s="108"/>
      <c r="Q23" s="109"/>
      <c r="T23" s="125"/>
      <c r="U23" s="125"/>
      <c r="V23" s="125"/>
      <c r="W23" s="125"/>
      <c r="X23" s="125"/>
    </row>
    <row r="24" spans="2:29" s="16" customFormat="1" ht="19.5" x14ac:dyDescent="0.3">
      <c r="B24" s="110"/>
      <c r="C24" s="67"/>
      <c r="D24" s="68"/>
      <c r="E24" s="68"/>
      <c r="F24" s="73"/>
      <c r="G24" s="122"/>
      <c r="H24" s="73"/>
      <c r="I24" s="73"/>
      <c r="J24" s="73"/>
      <c r="K24" s="73"/>
      <c r="L24" s="73"/>
      <c r="M24" s="72"/>
      <c r="N24" s="108"/>
      <c r="O24" s="108"/>
      <c r="P24" s="108"/>
      <c r="Q24" s="109"/>
      <c r="T24" s="125"/>
      <c r="U24" s="125"/>
      <c r="V24" s="125"/>
      <c r="W24" s="125"/>
      <c r="X24" s="125"/>
    </row>
    <row r="25" spans="2:29" s="16" customFormat="1" ht="19.5" x14ac:dyDescent="0.3">
      <c r="B25" s="110"/>
      <c r="C25" s="67"/>
      <c r="D25" s="68"/>
      <c r="E25" s="68"/>
      <c r="F25" s="73"/>
      <c r="G25" s="73"/>
      <c r="H25" s="73"/>
      <c r="I25" s="73"/>
      <c r="J25" s="73"/>
      <c r="K25" s="73"/>
      <c r="L25" s="73"/>
      <c r="M25" s="72"/>
      <c r="N25" s="108"/>
      <c r="O25" s="108"/>
      <c r="P25" s="108"/>
      <c r="Q25" s="109"/>
      <c r="T25" s="125"/>
      <c r="U25" s="125"/>
      <c r="V25" s="125"/>
      <c r="W25" s="125"/>
      <c r="X25" s="125"/>
    </row>
    <row r="26" spans="2:29" s="16" customFormat="1" ht="19.5" x14ac:dyDescent="0.3">
      <c r="B26" s="110"/>
      <c r="C26" s="67"/>
      <c r="D26" s="68"/>
      <c r="E26" s="68"/>
      <c r="F26" s="73"/>
      <c r="G26" s="73"/>
      <c r="H26" s="73"/>
      <c r="I26" s="73"/>
      <c r="J26" s="73"/>
      <c r="K26" s="73"/>
      <c r="L26" s="73"/>
      <c r="M26" s="72"/>
      <c r="N26" s="108"/>
      <c r="O26" s="108"/>
      <c r="P26" s="108"/>
      <c r="Q26" s="109"/>
    </row>
    <row r="27" spans="2:29" s="16" customFormat="1" ht="19.5" x14ac:dyDescent="0.3">
      <c r="B27" s="110"/>
      <c r="C27" s="67"/>
      <c r="D27" s="68"/>
      <c r="E27" s="68"/>
      <c r="F27" s="73"/>
      <c r="G27" s="73"/>
      <c r="H27" s="73"/>
      <c r="I27" s="73"/>
      <c r="J27" s="73"/>
      <c r="K27" s="73"/>
      <c r="L27" s="73"/>
      <c r="M27" s="72"/>
      <c r="N27" s="108"/>
      <c r="O27" s="108"/>
      <c r="P27" s="108"/>
      <c r="Q27" s="109"/>
    </row>
    <row r="28" spans="2:29" s="16" customFormat="1" ht="19.5" x14ac:dyDescent="0.3">
      <c r="B28" s="110"/>
      <c r="C28" s="67"/>
      <c r="D28" s="68"/>
      <c r="E28" s="68"/>
      <c r="F28" s="73"/>
      <c r="G28" s="73"/>
      <c r="H28" s="73"/>
      <c r="I28" s="73"/>
      <c r="J28" s="73"/>
      <c r="K28" s="73"/>
      <c r="L28" s="73"/>
      <c r="M28" s="72"/>
      <c r="N28" s="108"/>
      <c r="O28" s="108"/>
      <c r="P28" s="108"/>
      <c r="Q28" s="109"/>
    </row>
    <row r="29" spans="2:29" s="16" customFormat="1" ht="19.5" x14ac:dyDescent="0.3">
      <c r="B29" s="107"/>
      <c r="C29" s="67" t="s">
        <v>1</v>
      </c>
      <c r="D29" s="68"/>
      <c r="E29" s="69"/>
      <c r="F29" s="70">
        <v>247016.3</v>
      </c>
      <c r="G29" s="70">
        <v>946828.2</v>
      </c>
      <c r="H29" s="71">
        <f>SUM(F29+G29)</f>
        <v>1193844.5</v>
      </c>
      <c r="I29" s="70">
        <v>1179682.8999999999</v>
      </c>
      <c r="J29" s="70">
        <v>1179682.8999999999</v>
      </c>
      <c r="K29" s="70">
        <v>1179682.8999999999</v>
      </c>
      <c r="L29" s="71">
        <f>SUM(H29-J29)</f>
        <v>14161.600000000093</v>
      </c>
      <c r="M29" s="72"/>
      <c r="N29" s="108"/>
      <c r="O29" s="108"/>
      <c r="P29" s="108"/>
      <c r="Q29" s="109"/>
    </row>
    <row r="30" spans="2:29" s="16" customFormat="1" ht="19.5" x14ac:dyDescent="0.3">
      <c r="B30" s="110"/>
      <c r="C30" s="67"/>
      <c r="D30" s="68"/>
      <c r="E30" s="69"/>
      <c r="F30" s="70" t="s">
        <v>24</v>
      </c>
      <c r="G30" s="70"/>
      <c r="H30" s="70"/>
      <c r="I30" s="70"/>
      <c r="J30" s="70"/>
      <c r="K30" s="70"/>
      <c r="L30" s="70"/>
      <c r="M30" s="72"/>
      <c r="N30" s="108"/>
      <c r="O30" s="108"/>
      <c r="P30" s="108"/>
      <c r="Q30" s="109"/>
      <c r="S30" s="128">
        <f>247016277-46686268.21</f>
        <v>200330008.78999999</v>
      </c>
      <c r="T30" s="128"/>
      <c r="U30" s="128"/>
      <c r="V30" s="128"/>
      <c r="W30" s="128"/>
      <c r="X30" s="128"/>
      <c r="Y30" s="128"/>
      <c r="Z30" s="128"/>
      <c r="AA30" s="128"/>
    </row>
    <row r="31" spans="2:29" s="16" customFormat="1" ht="19.5" x14ac:dyDescent="0.3">
      <c r="B31" s="110"/>
      <c r="C31" s="67"/>
      <c r="D31" s="68"/>
      <c r="E31" s="69"/>
      <c r="F31" s="70"/>
      <c r="G31" s="70"/>
      <c r="H31" s="70"/>
      <c r="I31" s="70"/>
      <c r="J31" s="70"/>
      <c r="K31" s="70"/>
      <c r="L31" s="70"/>
      <c r="M31" s="72"/>
      <c r="N31" s="108"/>
      <c r="O31" s="108"/>
      <c r="P31" s="108"/>
      <c r="Q31" s="109"/>
      <c r="S31" s="128"/>
      <c r="T31" s="128"/>
      <c r="U31" s="128"/>
      <c r="V31" s="128"/>
      <c r="W31" s="128"/>
      <c r="X31" s="128"/>
      <c r="Y31" s="128"/>
      <c r="Z31" s="128"/>
      <c r="AA31" s="128"/>
    </row>
    <row r="32" spans="2:29" s="16" customFormat="1" ht="19.5" x14ac:dyDescent="0.3">
      <c r="B32" s="110"/>
      <c r="C32" s="67"/>
      <c r="D32" s="68"/>
      <c r="E32" s="69"/>
      <c r="F32" s="70"/>
      <c r="G32" s="70"/>
      <c r="H32" s="70"/>
      <c r="I32" s="70"/>
      <c r="J32" s="70"/>
      <c r="K32" s="70"/>
      <c r="L32" s="70"/>
      <c r="M32" s="72"/>
      <c r="N32" s="108"/>
      <c r="O32" s="108"/>
      <c r="P32" s="108"/>
      <c r="Q32" s="109"/>
      <c r="S32" s="128"/>
      <c r="T32" s="128"/>
      <c r="U32" s="128"/>
      <c r="V32" s="128"/>
      <c r="W32" s="128"/>
      <c r="X32" s="128"/>
      <c r="Y32" s="128"/>
      <c r="Z32" s="128"/>
      <c r="AA32" s="128"/>
    </row>
    <row r="33" spans="2:27" s="16" customFormat="1" ht="19.5" x14ac:dyDescent="0.3">
      <c r="B33" s="110"/>
      <c r="C33" s="67"/>
      <c r="D33" s="68"/>
      <c r="E33" s="69"/>
      <c r="F33" s="70"/>
      <c r="G33" s="70"/>
      <c r="H33" s="70"/>
      <c r="I33" s="70"/>
      <c r="J33" s="70"/>
      <c r="K33" s="70"/>
      <c r="L33" s="70"/>
      <c r="M33" s="72"/>
      <c r="N33" s="108"/>
      <c r="O33" s="108"/>
      <c r="P33" s="108"/>
      <c r="Q33" s="109"/>
      <c r="S33" s="128">
        <f>1883174622.71-1586175166.99</f>
        <v>296999455.72000003</v>
      </c>
      <c r="T33" s="128"/>
      <c r="U33" s="128"/>
      <c r="V33" s="128"/>
      <c r="W33" s="128"/>
      <c r="X33" s="128"/>
      <c r="Y33" s="128"/>
      <c r="Z33" s="128"/>
      <c r="AA33" s="128"/>
    </row>
    <row r="34" spans="2:27" s="16" customFormat="1" ht="19.5" x14ac:dyDescent="0.3">
      <c r="B34" s="110"/>
      <c r="C34" s="111"/>
      <c r="D34" s="112"/>
      <c r="E34" s="112"/>
      <c r="F34" s="113"/>
      <c r="G34" s="113"/>
      <c r="H34" s="113"/>
      <c r="I34" s="113"/>
      <c r="J34" s="113"/>
      <c r="K34" s="113"/>
      <c r="L34" s="113"/>
      <c r="M34" s="72"/>
      <c r="N34" s="108"/>
      <c r="O34" s="108"/>
      <c r="P34" s="108"/>
      <c r="Q34" s="109"/>
      <c r="S34" s="128"/>
      <c r="T34" s="128"/>
      <c r="U34" s="128"/>
      <c r="V34" s="128"/>
      <c r="W34" s="128"/>
      <c r="X34" s="128"/>
      <c r="Y34" s="128"/>
      <c r="Z34" s="128"/>
      <c r="AA34" s="128"/>
    </row>
    <row r="35" spans="2:27" s="16" customFormat="1" ht="19.5" x14ac:dyDescent="0.3">
      <c r="B35" s="110"/>
      <c r="C35" s="67"/>
      <c r="D35" s="68"/>
      <c r="E35" s="69"/>
      <c r="F35" s="70"/>
      <c r="G35" s="70"/>
      <c r="H35" s="70"/>
      <c r="I35" s="70"/>
      <c r="J35" s="70"/>
      <c r="K35" s="70"/>
      <c r="L35" s="70"/>
      <c r="M35" s="72"/>
      <c r="N35" s="108"/>
      <c r="O35" s="108"/>
      <c r="P35" s="108"/>
      <c r="Q35" s="109"/>
      <c r="S35" s="128"/>
      <c r="T35" s="128"/>
      <c r="U35" s="128"/>
      <c r="V35" s="128"/>
      <c r="W35" s="128"/>
      <c r="X35" s="128"/>
      <c r="Y35" s="128"/>
      <c r="Z35" s="128"/>
      <c r="AA35" s="128"/>
    </row>
    <row r="36" spans="2:27" s="16" customFormat="1" ht="19.5" x14ac:dyDescent="0.3">
      <c r="B36" s="110"/>
      <c r="C36" s="67"/>
      <c r="D36" s="68"/>
      <c r="E36" s="68"/>
      <c r="F36" s="73"/>
      <c r="G36" s="73"/>
      <c r="H36" s="73"/>
      <c r="I36" s="73"/>
      <c r="J36" s="73"/>
      <c r="K36" s="73"/>
      <c r="L36" s="73"/>
      <c r="M36" s="72"/>
      <c r="N36" s="108"/>
      <c r="O36" s="108"/>
      <c r="P36" s="108"/>
      <c r="Q36" s="109"/>
      <c r="S36" s="128">
        <f>2130190899.71-1632861435.2</f>
        <v>497329464.50999999</v>
      </c>
      <c r="T36" s="128"/>
      <c r="U36" s="128"/>
      <c r="V36" s="128"/>
      <c r="W36" s="128"/>
      <c r="X36" s="128"/>
      <c r="Y36" s="128"/>
      <c r="Z36" s="128"/>
      <c r="AA36" s="128"/>
    </row>
    <row r="37" spans="2:27" s="16" customFormat="1" ht="19.5" x14ac:dyDescent="0.3">
      <c r="B37" s="110"/>
      <c r="C37" s="111"/>
      <c r="D37" s="112"/>
      <c r="E37" s="112"/>
      <c r="F37" s="113"/>
      <c r="G37" s="113"/>
      <c r="H37" s="113"/>
      <c r="I37" s="113"/>
      <c r="J37" s="113"/>
      <c r="K37" s="113"/>
      <c r="L37" s="113"/>
      <c r="M37" s="72"/>
      <c r="N37" s="108"/>
      <c r="O37" s="108"/>
      <c r="P37" s="108"/>
      <c r="Q37" s="109"/>
      <c r="S37" s="128"/>
      <c r="T37" s="128"/>
      <c r="U37" s="128"/>
      <c r="V37" s="128"/>
      <c r="W37" s="128"/>
      <c r="X37" s="128"/>
      <c r="Y37" s="128"/>
      <c r="Z37" s="128"/>
      <c r="AA37" s="128"/>
    </row>
    <row r="38" spans="2:27" s="16" customFormat="1" ht="19.5" x14ac:dyDescent="0.3">
      <c r="B38" s="110"/>
      <c r="C38" s="67"/>
      <c r="D38" s="68"/>
      <c r="E38" s="68"/>
      <c r="F38" s="73"/>
      <c r="G38" s="73"/>
      <c r="H38" s="73"/>
      <c r="I38" s="73"/>
      <c r="J38" s="73"/>
      <c r="K38" s="73"/>
      <c r="L38" s="73"/>
      <c r="M38" s="72"/>
      <c r="N38" s="108"/>
      <c r="O38" s="108"/>
      <c r="P38" s="108"/>
      <c r="Q38" s="109"/>
      <c r="S38" s="128"/>
      <c r="T38" s="128"/>
      <c r="U38" s="128"/>
      <c r="V38" s="128"/>
      <c r="W38" s="128"/>
      <c r="X38" s="128"/>
      <c r="Y38" s="128"/>
      <c r="Z38" s="128"/>
      <c r="AA38" s="128"/>
    </row>
    <row r="39" spans="2:27" s="16" customFormat="1" ht="39" x14ac:dyDescent="0.3">
      <c r="B39" s="107"/>
      <c r="C39" s="77" t="s">
        <v>22</v>
      </c>
      <c r="D39" s="68"/>
      <c r="E39" s="69"/>
      <c r="F39" s="70">
        <v>0</v>
      </c>
      <c r="G39" s="70">
        <v>0</v>
      </c>
      <c r="H39" s="71">
        <f>SUM(F39+G39)</f>
        <v>0</v>
      </c>
      <c r="I39" s="70">
        <v>0</v>
      </c>
      <c r="J39" s="70">
        <v>0</v>
      </c>
      <c r="K39" s="70">
        <v>0</v>
      </c>
      <c r="L39" s="71">
        <f>SUM(H39-J39)</f>
        <v>0</v>
      </c>
      <c r="M39" s="72"/>
      <c r="N39" s="108"/>
      <c r="O39" s="108"/>
      <c r="P39" s="108"/>
      <c r="Q39" s="109"/>
    </row>
    <row r="40" spans="2:27" s="16" customFormat="1" ht="19.5" x14ac:dyDescent="0.3">
      <c r="B40" s="114"/>
      <c r="C40" s="79"/>
      <c r="D40" s="68"/>
      <c r="E40" s="69"/>
      <c r="F40" s="80"/>
      <c r="G40" s="80"/>
      <c r="H40" s="81"/>
      <c r="I40" s="80"/>
      <c r="J40" s="80"/>
      <c r="K40" s="80"/>
      <c r="L40" s="81"/>
      <c r="M40" s="72"/>
      <c r="N40" s="108"/>
      <c r="O40" s="108"/>
      <c r="P40" s="108"/>
      <c r="Q40" s="109"/>
    </row>
    <row r="41" spans="2:27" s="16" customFormat="1" ht="19.5" x14ac:dyDescent="0.3">
      <c r="B41" s="107"/>
      <c r="C41" s="82"/>
      <c r="D41" s="68"/>
      <c r="E41" s="69"/>
      <c r="F41" s="80"/>
      <c r="G41" s="80"/>
      <c r="H41" s="81"/>
      <c r="I41" s="80"/>
      <c r="J41" s="80"/>
      <c r="K41" s="80"/>
      <c r="L41" s="81"/>
      <c r="M41" s="72"/>
      <c r="N41" s="108"/>
      <c r="O41" s="108"/>
      <c r="P41" s="108"/>
      <c r="Q41" s="109"/>
    </row>
    <row r="42" spans="2:27" s="16" customFormat="1" ht="19.5" x14ac:dyDescent="0.3">
      <c r="B42" s="115"/>
      <c r="C42" s="82"/>
      <c r="D42" s="68"/>
      <c r="E42" s="69"/>
      <c r="F42" s="80"/>
      <c r="G42" s="80"/>
      <c r="H42" s="81"/>
      <c r="I42" s="80"/>
      <c r="J42" s="80"/>
      <c r="K42" s="80"/>
      <c r="L42" s="81"/>
      <c r="M42" s="72"/>
      <c r="N42" s="108"/>
      <c r="O42" s="108"/>
      <c r="P42" s="108"/>
      <c r="Q42" s="109"/>
    </row>
    <row r="43" spans="2:27" s="16" customFormat="1" ht="19.5" x14ac:dyDescent="0.3">
      <c r="B43" s="110"/>
      <c r="C43" s="67"/>
      <c r="D43" s="68"/>
      <c r="E43" s="68"/>
      <c r="F43" s="83"/>
      <c r="G43" s="83"/>
      <c r="H43" s="83"/>
      <c r="I43" s="83"/>
      <c r="J43" s="83"/>
      <c r="K43" s="83"/>
      <c r="L43" s="83"/>
      <c r="M43" s="72"/>
      <c r="N43" s="108"/>
      <c r="O43" s="108"/>
      <c r="P43" s="108"/>
      <c r="Q43" s="109"/>
    </row>
    <row r="44" spans="2:27" s="16" customFormat="1" ht="19.5" x14ac:dyDescent="0.3">
      <c r="B44" s="110"/>
      <c r="C44" s="67"/>
      <c r="D44" s="68"/>
      <c r="E44" s="68"/>
      <c r="F44" s="83"/>
      <c r="G44" s="83"/>
      <c r="H44" s="83"/>
      <c r="I44" s="83"/>
      <c r="J44" s="83"/>
      <c r="K44" s="83"/>
      <c r="L44" s="83"/>
      <c r="M44" s="72"/>
      <c r="N44" s="108"/>
      <c r="O44" s="108"/>
      <c r="P44" s="108"/>
      <c r="Q44" s="109"/>
    </row>
    <row r="45" spans="2:27" s="16" customFormat="1" ht="19.5" x14ac:dyDescent="0.3">
      <c r="B45" s="110"/>
      <c r="C45" s="67"/>
      <c r="D45" s="68"/>
      <c r="E45" s="69"/>
      <c r="F45" s="80"/>
      <c r="G45" s="80"/>
      <c r="H45" s="80"/>
      <c r="I45" s="80"/>
      <c r="J45" s="80"/>
      <c r="K45" s="80"/>
      <c r="L45" s="80"/>
      <c r="M45" s="72"/>
      <c r="N45" s="108"/>
      <c r="O45" s="108"/>
      <c r="P45" s="108"/>
      <c r="Q45" s="109"/>
    </row>
    <row r="46" spans="2:27" s="16" customFormat="1" ht="19.5" x14ac:dyDescent="0.3">
      <c r="B46" s="110"/>
      <c r="C46" s="89" t="s">
        <v>0</v>
      </c>
      <c r="D46" s="90"/>
      <c r="E46" s="90"/>
      <c r="F46" s="81">
        <f>SUM(F19+F29+F39)</f>
        <v>1457470</v>
      </c>
      <c r="G46" s="81">
        <f>SUM(G19+G29+G39)</f>
        <v>2197392.5999999996</v>
      </c>
      <c r="H46" s="81">
        <f>SUM(F46+G46)</f>
        <v>3654862.5999999996</v>
      </c>
      <c r="I46" s="81">
        <f>SUM(I19+I29+I39)</f>
        <v>3582641.9</v>
      </c>
      <c r="J46" s="81">
        <f>SUM(J19+J29+J39)</f>
        <v>3582641.9</v>
      </c>
      <c r="K46" s="81">
        <f>SUM(K19+K29+K39)</f>
        <v>3582641.9</v>
      </c>
      <c r="L46" s="81">
        <f>SUM(L19+L29+L39)</f>
        <v>72220.699999999721</v>
      </c>
      <c r="M46" s="112"/>
      <c r="N46" s="108"/>
      <c r="O46" s="108"/>
      <c r="P46" s="108"/>
      <c r="Q46" s="109"/>
    </row>
    <row r="47" spans="2:27" s="16" customFormat="1" ht="19.5" x14ac:dyDescent="0.3">
      <c r="B47" s="110"/>
      <c r="C47" s="68"/>
      <c r="D47" s="68"/>
      <c r="E47" s="69"/>
      <c r="F47" s="80"/>
      <c r="G47" s="80"/>
      <c r="H47" s="80"/>
      <c r="I47" s="80"/>
      <c r="J47" s="80"/>
      <c r="K47" s="80"/>
      <c r="L47" s="80"/>
      <c r="M47" s="72"/>
      <c r="N47" s="108"/>
      <c r="O47" s="108"/>
      <c r="P47" s="108"/>
      <c r="Q47" s="109"/>
    </row>
    <row r="48" spans="2:27" s="16" customFormat="1" ht="11.25" x14ac:dyDescent="0.2">
      <c r="B48" s="116"/>
      <c r="C48" s="6"/>
      <c r="D48" s="8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6"/>
    </row>
    <row r="49" spans="2:29" s="16" customFormat="1" ht="12.75" customHeight="1" x14ac:dyDescent="0.2">
      <c r="B49" s="116"/>
      <c r="C49" s="9"/>
      <c r="D49" s="8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6"/>
    </row>
    <row r="50" spans="2:29" s="16" customFormat="1" ht="12.75" customHeight="1" x14ac:dyDescent="0.2">
      <c r="B50" s="116"/>
      <c r="C50" s="6"/>
      <c r="D50" s="8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/>
    </row>
    <row r="51" spans="2:29" s="16" customFormat="1" ht="12.75" customHeight="1" thickBot="1" x14ac:dyDescent="0.25">
      <c r="B51" s="117"/>
      <c r="C51" s="121"/>
      <c r="D51" s="118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20"/>
    </row>
    <row r="52" spans="2:29" s="16" customFormat="1" ht="12.75" customHeight="1" x14ac:dyDescent="0.2">
      <c r="B52" s="7"/>
      <c r="C52" s="6"/>
      <c r="D52" s="8"/>
    </row>
    <row r="53" spans="2:29" s="17" customFormat="1" ht="12" customHeight="1" x14ac:dyDescent="0.25">
      <c r="B53" s="7"/>
      <c r="C53" s="6"/>
      <c r="D53" s="8"/>
    </row>
    <row r="54" spans="2:29" s="16" customFormat="1" ht="12.75" customHeight="1" x14ac:dyDescent="0.2">
      <c r="B54" s="7"/>
      <c r="C54" s="6"/>
      <c r="D54" s="8"/>
    </row>
    <row r="55" spans="2:29" s="16" customFormat="1" ht="12.75" customHeight="1" x14ac:dyDescent="0.2">
      <c r="B55" s="7"/>
      <c r="C55" s="6"/>
      <c r="D55" s="8"/>
    </row>
    <row r="56" spans="2:29" s="16" customFormat="1" ht="12.75" customHeight="1" x14ac:dyDescent="0.2">
      <c r="B56" s="7"/>
      <c r="C56" s="6"/>
      <c r="D56" s="8"/>
    </row>
    <row r="57" spans="2:29" s="3" customFormat="1" ht="10.5" customHeight="1" x14ac:dyDescent="0.2">
      <c r="B57" s="7"/>
      <c r="C57" s="6"/>
      <c r="D57" s="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2:29" s="3" customFormat="1" ht="10.5" customHeight="1" x14ac:dyDescent="0.2">
      <c r="B58" s="7"/>
      <c r="C58" s="6"/>
      <c r="D58" s="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2:29" s="3" customFormat="1" ht="10.5" customHeight="1" x14ac:dyDescent="0.2">
      <c r="B59" s="7"/>
      <c r="C59" s="6"/>
      <c r="D59" s="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2:29" s="3" customFormat="1" ht="10.5" customHeight="1" x14ac:dyDescent="0.2">
      <c r="B60" s="7"/>
      <c r="C60" s="6"/>
      <c r="D60" s="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2:29" s="3" customFormat="1" ht="10.5" customHeight="1" x14ac:dyDescent="0.2">
      <c r="B61" s="7"/>
      <c r="C61" s="9"/>
      <c r="D61" s="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2:29" s="3" customFormat="1" ht="10.5" customHeight="1" x14ac:dyDescent="0.2">
      <c r="B62" s="7"/>
      <c r="C62" s="6"/>
      <c r="D62" s="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2:29" s="3" customFormat="1" ht="12.75" x14ac:dyDescent="0.2">
      <c r="B63" s="7"/>
      <c r="C63" s="6"/>
      <c r="D63" s="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2:29" s="3" customFormat="1" ht="12.75" x14ac:dyDescent="0.2">
      <c r="B64" s="7"/>
      <c r="C64" s="6"/>
      <c r="D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s="3" customFormat="1" ht="12.75" x14ac:dyDescent="0.2">
      <c r="B65" s="7"/>
      <c r="C65" s="6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2:29" s="3" customFormat="1" ht="12.75" x14ac:dyDescent="0.2">
      <c r="B66" s="7"/>
      <c r="C66" s="6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2:29" s="3" customFormat="1" ht="12.75" x14ac:dyDescent="0.2">
      <c r="B67" s="7"/>
      <c r="C67" s="6"/>
      <c r="D67" s="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2:29" s="3" customFormat="1" ht="12.75" x14ac:dyDescent="0.2">
      <c r="B68" s="7"/>
      <c r="C68" s="6"/>
      <c r="D68" s="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2:29" s="3" customFormat="1" ht="12.75" x14ac:dyDescent="0.2">
      <c r="B69" s="7"/>
      <c r="C69" s="6"/>
      <c r="D69" s="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2:29" s="3" customFormat="1" ht="12.75" x14ac:dyDescent="0.2">
      <c r="B70" s="7"/>
      <c r="C70" s="6"/>
      <c r="D70" s="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2:29" s="3" customFormat="1" ht="12.75" x14ac:dyDescent="0.2">
      <c r="B71" s="7"/>
      <c r="C71" s="6"/>
      <c r="D71" s="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2:29" s="3" customFormat="1" ht="12.75" x14ac:dyDescent="0.2">
      <c r="B72" s="7"/>
      <c r="C72" s="6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2:29" s="3" customFormat="1" ht="12.75" x14ac:dyDescent="0.2">
      <c r="B73" s="7"/>
      <c r="C73" s="9"/>
      <c r="D73" s="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2:29" s="3" customFormat="1" ht="12.75" x14ac:dyDescent="0.2">
      <c r="B74" s="7"/>
      <c r="C74" s="6"/>
      <c r="D74" s="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2:29" s="3" customFormat="1" ht="12.75" x14ac:dyDescent="0.2">
      <c r="B75" s="7"/>
      <c r="C75" s="6"/>
      <c r="D75" s="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2:29" s="3" customFormat="1" ht="12.75" x14ac:dyDescent="0.2">
      <c r="B76" s="7"/>
      <c r="C76" s="6"/>
      <c r="D76" s="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2:29" s="3" customFormat="1" ht="12.75" x14ac:dyDescent="0.2">
      <c r="B77" s="7"/>
      <c r="C77" s="14"/>
      <c r="D77" s="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2:29" s="3" customFormat="1" ht="12.75" x14ac:dyDescent="0.2">
      <c r="B78" s="8"/>
      <c r="C78" s="8"/>
      <c r="D78" s="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2:29" s="3" customFormat="1" ht="12.75" x14ac:dyDescent="0.2">
      <c r="B79" s="7"/>
      <c r="C79" s="9"/>
      <c r="D79" s="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2:29" s="3" customFormat="1" ht="12.75" x14ac:dyDescent="0.2">
      <c r="B80" s="7"/>
      <c r="C80" s="13"/>
      <c r="D80" s="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2:29" s="3" customFormat="1" ht="12.75" x14ac:dyDescent="0.2">
      <c r="B81" s="7"/>
      <c r="C81" s="6"/>
      <c r="D81" s="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2:29" s="3" customFormat="1" ht="12.75" x14ac:dyDescent="0.2">
      <c r="B82" s="7"/>
      <c r="C82" s="6"/>
      <c r="D82" s="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2:29" s="3" customFormat="1" ht="12.75" x14ac:dyDescent="0.2">
      <c r="B83" s="7"/>
      <c r="C83" s="6"/>
      <c r="D83" s="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2:29" s="3" customFormat="1" ht="12.75" x14ac:dyDescent="0.2">
      <c r="B84" s="7"/>
      <c r="C84" s="6"/>
      <c r="D84" s="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2:29" s="3" customFormat="1" ht="12.75" x14ac:dyDescent="0.2">
      <c r="B85" s="7"/>
      <c r="C85" s="6"/>
      <c r="D85" s="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2:29" s="3" customFormat="1" ht="12.75" x14ac:dyDescent="0.2">
      <c r="B86" s="7"/>
      <c r="C86" s="6"/>
      <c r="D86" s="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2:29" s="3" customFormat="1" ht="12.75" x14ac:dyDescent="0.2">
      <c r="B87" s="7"/>
      <c r="C87" s="6"/>
      <c r="D87" s="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2:29" s="3" customFormat="1" ht="12.75" x14ac:dyDescent="0.2">
      <c r="B88" s="7"/>
      <c r="C88" s="6"/>
      <c r="D88" s="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2:29" s="3" customFormat="1" ht="12.75" x14ac:dyDescent="0.2">
      <c r="B89" s="7"/>
      <c r="C89" s="9"/>
      <c r="D89" s="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2:29" s="3" customFormat="1" ht="12.75" x14ac:dyDescent="0.2">
      <c r="B90" s="7"/>
      <c r="C90" s="6"/>
      <c r="D90" s="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2:29" s="3" customFormat="1" ht="12.75" x14ac:dyDescent="0.2">
      <c r="B91" s="7"/>
      <c r="C91" s="6"/>
      <c r="D91" s="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2:29" s="3" customFormat="1" ht="12.75" x14ac:dyDescent="0.2">
      <c r="B92" s="7"/>
      <c r="C92" s="6"/>
      <c r="D92" s="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2:29" s="3" customFormat="1" ht="12.75" x14ac:dyDescent="0.2">
      <c r="B93" s="7"/>
      <c r="C93" s="14"/>
      <c r="D93" s="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2:29" s="3" customFormat="1" ht="12.75" x14ac:dyDescent="0.2">
      <c r="B94" s="8"/>
      <c r="C94" s="8"/>
      <c r="D94" s="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2:29" s="3" customFormat="1" ht="12.75" x14ac:dyDescent="0.2">
      <c r="B95" s="7"/>
      <c r="C95" s="9"/>
      <c r="D95" s="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2:29" s="3" customFormat="1" ht="12.75" x14ac:dyDescent="0.2">
      <c r="B96" s="7"/>
      <c r="C96" s="13"/>
      <c r="D96" s="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2:29" s="3" customFormat="1" ht="12.75" x14ac:dyDescent="0.2">
      <c r="B97" s="7"/>
      <c r="C97" s="6"/>
      <c r="D97" s="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2:29" s="3" customFormat="1" ht="12.75" x14ac:dyDescent="0.2">
      <c r="B98" s="7"/>
      <c r="C98" s="6"/>
      <c r="D98" s="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2:29" s="3" customFormat="1" ht="12.75" x14ac:dyDescent="0.2">
      <c r="B99" s="7"/>
      <c r="C99" s="6"/>
      <c r="D99" s="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2:29" s="3" customFormat="1" ht="12.75" x14ac:dyDescent="0.2">
      <c r="B100" s="7"/>
      <c r="C100" s="6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2:29" s="3" customFormat="1" ht="12.75" x14ac:dyDescent="0.2">
      <c r="B101" s="7"/>
      <c r="C101" s="6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2:29" s="3" customFormat="1" ht="12.75" x14ac:dyDescent="0.2">
      <c r="B102" s="7"/>
      <c r="C102" s="6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2:29" s="3" customFormat="1" ht="12.75" x14ac:dyDescent="0.2">
      <c r="B103" s="7"/>
      <c r="C103" s="6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2:29" s="3" customFormat="1" ht="13.5" thickBot="1" x14ac:dyDescent="0.25">
      <c r="B104" s="12"/>
      <c r="C104" s="11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2:29" s="3" customFormat="1" ht="13.5" thickTop="1" x14ac:dyDescent="0.2">
      <c r="B105" s="7"/>
      <c r="C105" s="9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2:29" s="3" customFormat="1" ht="12.75" x14ac:dyDescent="0.2">
      <c r="B106" s="7"/>
      <c r="C106" s="6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2:29" s="3" customFormat="1" ht="12.75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2:29" s="3" customFormat="1" ht="12.75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2:29" s="3" customFormat="1" ht="12.75" x14ac:dyDescent="0.2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2:29" s="3" customFormat="1" ht="12.75" x14ac:dyDescent="0.2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2:29" s="3" customFormat="1" ht="12.75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2:29" s="3" customFormat="1" ht="12.75" x14ac:dyDescent="0.2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2:29" s="3" customFormat="1" ht="12.75" x14ac:dyDescent="0.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2:29" s="3" customFormat="1" ht="12.75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2:29" s="3" customFormat="1" ht="12.75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2:29" s="3" customFormat="1" ht="12.75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2:29" s="3" customFormat="1" ht="12.75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2:29" s="3" customFormat="1" ht="12.75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2:29" s="3" customFormat="1" ht="12.75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2:29" s="3" customFormat="1" ht="12.75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2:29" s="3" customFormat="1" ht="12.75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2:29" s="3" customFormat="1" ht="12.75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2:29" s="3" customFormat="1" ht="12.75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2:29" s="3" customFormat="1" ht="12.75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2:29" s="3" customFormat="1" ht="12.75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2:29" s="3" customFormat="1" ht="12.75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2:29" s="3" customFormat="1" ht="12.75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2:29" s="3" customFormat="1" ht="12.75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2:29" s="3" customFormat="1" ht="12.75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2:29" s="3" customFormat="1" ht="12.75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2:29" s="3" customFormat="1" ht="12.75" x14ac:dyDescent="0.2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2:29" s="3" customFormat="1" ht="12.75" x14ac:dyDescent="0.2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2:29" s="3" customFormat="1" ht="12.75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2:29" s="3" customFormat="1" ht="12.75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2:29" s="3" customFormat="1" ht="12.75" x14ac:dyDescent="0.2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2:29" s="3" customFormat="1" ht="12.75" x14ac:dyDescent="0.2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2:29" s="3" customFormat="1" ht="12.75" x14ac:dyDescent="0.2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2:29" s="3" customFormat="1" ht="12.75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2:29" s="3" customFormat="1" ht="12.75" x14ac:dyDescent="0.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2:29" s="3" customFormat="1" ht="12.75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2:29" s="3" customFormat="1" ht="12.75" x14ac:dyDescent="0.2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2:29" s="3" customFormat="1" ht="12.75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2:29" s="3" customFormat="1" ht="12.75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2:29" s="3" customFormat="1" ht="12.75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2:29" s="3" customFormat="1" ht="12.75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2:29" s="3" customFormat="1" ht="12.75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2:29" s="3" customFormat="1" ht="12.7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2:29" s="3" customFormat="1" ht="12.7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2:29" s="3" customFormat="1" ht="12.75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2:29" s="3" customFormat="1" ht="12.75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2:29" s="3" customFormat="1" ht="12.75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2:29" s="3" customFormat="1" ht="12.75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2:29" s="3" customFormat="1" ht="12.75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2:29" s="3" customFormat="1" ht="12.75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2:29" s="3" customFormat="1" ht="12.75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2:29" s="3" customFormat="1" ht="12.75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2:29" s="3" customFormat="1" ht="12.75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2:29" s="3" customFormat="1" ht="12.75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2:29" s="3" customFormat="1" ht="12.75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2:29" s="3" customFormat="1" ht="12.75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2:29" s="3" customFormat="1" ht="12.75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2:29" s="3" customFormat="1" ht="12.75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2:29" s="3" customFormat="1" ht="12.75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2:29" s="3" customFormat="1" ht="12.75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2:29" s="3" customFormat="1" ht="12.75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2:29" s="3" customFormat="1" ht="12.75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2:29" s="3" customFormat="1" ht="12.75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2:29" s="3" customFormat="1" ht="12.75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2:29" s="3" customFormat="1" ht="12.75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2:29" s="3" customFormat="1" ht="12.75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2:29" s="3" customFormat="1" ht="12.75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2:29" s="3" customFormat="1" ht="12.75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2:29" s="3" customFormat="1" ht="12.75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2:29" s="3" customFormat="1" ht="12.75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2:29" s="3" customFormat="1" ht="12.75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2:29" s="3" customFormat="1" ht="12.75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2:29" s="3" customFormat="1" ht="12.75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2:29" s="3" customFormat="1" ht="12.75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2:29" s="3" customFormat="1" ht="12.75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2:29" s="3" customFormat="1" ht="12.75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2:29" s="3" customFormat="1" ht="12.75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2:29" s="3" customFormat="1" ht="12.75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2:29" s="3" customFormat="1" ht="12.75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2:29" s="3" customFormat="1" ht="12.75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2:29" s="3" customFormat="1" ht="12.75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2:29" s="3" customFormat="1" ht="12.75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2:29" s="3" customFormat="1" ht="12.75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2:29" s="3" customFormat="1" ht="12.75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2:29" s="3" customFormat="1" ht="12.75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2:29" s="3" customFormat="1" ht="12.75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2:29" s="3" customFormat="1" ht="12.75" x14ac:dyDescent="0.2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2:29" s="3" customFormat="1" ht="12.75" x14ac:dyDescent="0.2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2:29" s="3" customFormat="1" ht="12.75" x14ac:dyDescent="0.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2:29" s="3" customFormat="1" ht="12.75" x14ac:dyDescent="0.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2:29" s="3" customFormat="1" ht="12.75" x14ac:dyDescent="0.2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2:29" s="3" customFormat="1" ht="12.75" x14ac:dyDescent="0.2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2:29" s="3" customFormat="1" ht="12.75" x14ac:dyDescent="0.2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2:29" s="3" customFormat="1" ht="12.75" x14ac:dyDescent="0.2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2:29" s="3" customFormat="1" ht="12.75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2:29" s="3" customFormat="1" ht="12.75" x14ac:dyDescent="0.2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2:29" s="3" customFormat="1" ht="12.75" x14ac:dyDescent="0.2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2:29" s="3" customFormat="1" ht="12.75" x14ac:dyDescent="0.2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2:29" s="3" customFormat="1" ht="12.75" x14ac:dyDescent="0.2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2:29" s="3" customFormat="1" ht="12.75" x14ac:dyDescent="0.2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2:29" s="3" customFormat="1" ht="12.75" x14ac:dyDescent="0.2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2:29" s="3" customFormat="1" ht="12.75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2:29" s="3" customFormat="1" ht="12.75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2:29" s="3" customFormat="1" ht="12.75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2:29" s="3" customFormat="1" ht="12.75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2:29" s="3" customFormat="1" ht="12.75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2:29" s="3" customFormat="1" ht="12.75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2:29" s="3" customFormat="1" ht="12.75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2:29" s="3" customFormat="1" ht="12.75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2:29" s="3" customFormat="1" ht="12.75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2:29" s="3" customFormat="1" ht="12.75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2:29" s="3" customFormat="1" ht="12.75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2:29" s="3" customFormat="1" ht="12.75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2:29" s="3" customFormat="1" ht="12.75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2:29" s="3" customFormat="1" ht="12.75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2:29" s="3" customFormat="1" ht="12.75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2:29" s="3" customFormat="1" ht="12.75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2:29" s="3" customFormat="1" ht="12.75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2:29" s="3" customFormat="1" ht="12.75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2:29" s="3" customFormat="1" ht="12.75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2:29" s="3" customFormat="1" ht="12.75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2:29" s="3" customFormat="1" ht="12.75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2:29" s="3" customFormat="1" ht="12.75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2:29" s="3" customFormat="1" ht="12.75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2:29" s="3" customFormat="1" ht="12.75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2:29" s="3" customFormat="1" ht="12.75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2:29" s="3" customFormat="1" ht="12.75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2:29" s="3" customFormat="1" ht="12.75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2:29" s="3" customFormat="1" ht="12.75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2:29" s="3" customFormat="1" ht="12.75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2:29" s="3" customFormat="1" ht="12.75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2:29" s="3" customFormat="1" ht="12.75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2:29" s="3" customFormat="1" ht="12.75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2:29" s="3" customFormat="1" ht="12.75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2:29" s="3" customFormat="1" ht="12.75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2:29" s="3" customFormat="1" ht="12.75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2:29" s="3" customFormat="1" ht="12.75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2:29" s="3" customFormat="1" ht="12.75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2:29" s="3" customFormat="1" ht="12.75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2:29" s="3" customFormat="1" ht="12.75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2:29" s="3" customFormat="1" ht="12.75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2:29" s="3" customFormat="1" ht="12.75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2:29" s="3" customFormat="1" ht="12.75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2:29" s="3" customFormat="1" ht="12.75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2:29" s="3" customFormat="1" ht="12.75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2:29" s="3" customFormat="1" ht="12.75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2:29" s="3" customFormat="1" ht="12.75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2:29" s="3" customFormat="1" ht="12.75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2:29" s="3" customFormat="1" ht="12.75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2:29" s="3" customFormat="1" ht="12.75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2:29" s="3" customFormat="1" ht="12.75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2:29" s="3" customFormat="1" ht="12.75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2:29" s="3" customFormat="1" ht="12.75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2:29" s="3" customFormat="1" ht="12.75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2:29" s="3" customFormat="1" ht="12.75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2:29" s="3" customFormat="1" ht="12.75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2:29" s="3" customFormat="1" ht="12.75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2:29" s="3" customFormat="1" ht="12.75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2:29" s="3" customFormat="1" ht="12.75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2:29" s="3" customFormat="1" ht="12.75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2:29" s="3" customFormat="1" ht="12.75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2:29" s="3" customFormat="1" ht="12.75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2:29" s="3" customFormat="1" ht="12.75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2:29" s="3" customFormat="1" ht="12.75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2:29" s="3" customFormat="1" ht="12.75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2:29" s="3" customFormat="1" ht="12.75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2:29" s="3" customFormat="1" ht="12.75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2:29" s="3" customFormat="1" ht="12.75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2:29" s="3" customFormat="1" ht="12.75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2:29" s="3" customFormat="1" ht="12.75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2:29" s="3" customFormat="1" ht="12.75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2:29" s="3" customFormat="1" ht="12.75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2:29" s="3" customFormat="1" ht="12.7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2:29" s="3" customFormat="1" ht="12.75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2:29" s="3" customFormat="1" ht="12.75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2:29" s="3" customFormat="1" ht="12.75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2:29" s="3" customFormat="1" ht="12.75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2:29" s="3" customFormat="1" ht="12.75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2:29" s="3" customFormat="1" ht="12.75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2:29" s="3" customFormat="1" ht="12.75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2:29" s="3" customFormat="1" ht="12.75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2:29" s="3" customFormat="1" ht="12.75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2:29" s="3" customFormat="1" ht="12.75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2:29" s="3" customFormat="1" ht="12.75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2:29" s="3" customFormat="1" ht="12.75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2:29" s="3" customFormat="1" ht="12.75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2:29" s="3" customFormat="1" ht="12.75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2:29" s="3" customFormat="1" ht="12.75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2:29" s="3" customFormat="1" ht="12.75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2:29" s="3" customFormat="1" ht="12.75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2:29" s="3" customFormat="1" ht="12.75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2:29" s="3" customFormat="1" ht="12.75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2:29" s="3" customFormat="1" ht="12.75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2:29" s="3" customFormat="1" ht="12.75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2:29" s="3" customFormat="1" ht="12.75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2:29" s="3" customFormat="1" ht="12.75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2:29" s="3" customFormat="1" ht="12.75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2:29" s="3" customFormat="1" ht="12.75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2:29" s="3" customFormat="1" ht="12.75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2:29" s="3" customFormat="1" ht="12.75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2:29" s="3" customFormat="1" ht="12.75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2:29" s="3" customFormat="1" ht="12.75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2:29" s="3" customFormat="1" ht="12.75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2:29" s="3" customFormat="1" ht="12.75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2:29" s="3" customFormat="1" ht="12.75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2:29" s="3" customFormat="1" ht="12.75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2:29" s="3" customFormat="1" ht="12.75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2:29" s="3" customFormat="1" ht="12.75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2:29" s="3" customFormat="1" ht="12.75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2:29" s="3" customFormat="1" ht="12.75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2:29" s="3" customFormat="1" ht="12.75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2:29" s="3" customFormat="1" ht="12.75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2:29" s="3" customFormat="1" ht="12.75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2:29" s="3" customFormat="1" ht="12.75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2:29" s="3" customFormat="1" ht="12.75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2:29" s="3" customFormat="1" ht="12.75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2:29" s="3" customFormat="1" ht="12.75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2:29" s="3" customFormat="1" ht="12.75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2:29" s="3" customFormat="1" ht="12.75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2:29" s="3" customFormat="1" ht="12.75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2:29" s="3" customFormat="1" ht="12.75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2:29" s="3" customFormat="1" ht="12.75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2:29" s="3" customFormat="1" ht="12.75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2:29" s="3" customFormat="1" ht="12.75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2:29" s="3" customFormat="1" ht="12.75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2:29" s="3" customFormat="1" ht="12.75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2:29" s="3" customFormat="1" ht="12.75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2:29" s="3" customFormat="1" ht="12.75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2:29" s="3" customFormat="1" ht="12.75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2:29" s="3" customFormat="1" ht="12.75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2:29" s="3" customFormat="1" ht="12.75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2:29" s="3" customFormat="1" ht="12.75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2:29" s="3" customFormat="1" ht="12.75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2:29" s="3" customFormat="1" ht="12.75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2:29" s="3" customFormat="1" ht="12.75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2:29" s="3" customFormat="1" ht="12.75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2:29" s="3" customFormat="1" ht="12.75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2:29" s="3" customFormat="1" ht="12.75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2:29" s="3" customFormat="1" ht="12.75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2:29" s="3" customFormat="1" ht="12.75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2:29" s="3" customFormat="1" ht="12.75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2:29" s="3" customFormat="1" ht="12.75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2:29" s="3" customFormat="1" ht="12.75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2:29" s="3" customFormat="1" ht="12.75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2:29" s="3" customFormat="1" ht="12.75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2:29" s="3" customFormat="1" ht="12.75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2:29" s="3" customFormat="1" ht="12.75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2:29" s="3" customFormat="1" ht="12.75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2:29" s="3" customFormat="1" ht="12.75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2:29" s="3" customFormat="1" ht="12.75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2:29" s="3" customFormat="1" ht="12.75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2:29" s="3" customFormat="1" ht="12.75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2:29" s="3" customFormat="1" ht="12.75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2:29" s="3" customFormat="1" ht="12.75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2:29" s="3" customFormat="1" ht="12.75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2:29" s="3" customFormat="1" ht="12.75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2:29" s="3" customFormat="1" ht="12.75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2:29" s="3" customFormat="1" ht="12.75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2:29" s="3" customFormat="1" ht="12.75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2:29" s="3" customFormat="1" ht="12.75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2:29" s="3" customFormat="1" ht="12.75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2:29" s="3" customFormat="1" ht="12.75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2:29" s="3" customFormat="1" ht="12.75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2:29" s="3" customFormat="1" ht="12.75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2:29" s="3" customFormat="1" ht="12.75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2:29" s="3" customFormat="1" ht="12.75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2:29" s="3" customFormat="1" ht="12.75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2:29" s="3" customFormat="1" ht="12.75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2:29" s="3" customFormat="1" ht="12.75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2:29" s="3" customFormat="1" ht="12.75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2:29" s="3" customFormat="1" ht="12.75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2:29" s="3" customFormat="1" ht="12.75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2:29" s="3" customFormat="1" ht="12.75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2:29" s="3" customFormat="1" ht="12.75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2:29" s="3" customFormat="1" ht="12.75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2:29" s="3" customFormat="1" ht="12.75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2:29" s="3" customFormat="1" ht="12.75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2:29" s="3" customFormat="1" ht="12.75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2:29" s="3" customFormat="1" ht="12.75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2:29" s="3" customFormat="1" ht="12.75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2:29" s="3" customFormat="1" ht="12.75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2:29" s="3" customFormat="1" ht="12.75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2:29" s="3" customFormat="1" ht="12.75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2:29" s="3" customFormat="1" ht="12.75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2:29" s="3" customFormat="1" ht="12.75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2:29" s="3" customFormat="1" ht="12.75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2:29" s="3" customFormat="1" ht="12.75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2:29" s="3" customFormat="1" ht="12.75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2:29" s="3" customFormat="1" ht="12.75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2:29" s="3" customFormat="1" ht="12.75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2:29" s="3" customFormat="1" ht="12.75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2:29" s="3" customFormat="1" ht="12.75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2:29" s="3" customFormat="1" ht="12.75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2:29" s="3" customFormat="1" ht="12.75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2:29" s="3" customFormat="1" ht="12.75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2:29" s="3" customFormat="1" ht="12.75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2:29" s="3" customFormat="1" ht="12.75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2:29" s="3" customFormat="1" ht="12.75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2:29" s="3" customFormat="1" ht="12.75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2:29" s="3" customFormat="1" ht="12.75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2:29" s="3" customFormat="1" ht="12.75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2:29" s="3" customFormat="1" ht="12.75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2:29" s="3" customFormat="1" ht="12.75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2:29" s="3" customFormat="1" ht="12.75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2:29" s="3" customFormat="1" ht="12.75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2:29" s="3" customFormat="1" ht="12.75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2:29" s="3" customFormat="1" ht="12.75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2:29" s="3" customFormat="1" ht="12.75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2:29" s="3" customFormat="1" ht="12.75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2:29" s="3" customFormat="1" ht="12.75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2:29" s="3" customFormat="1" ht="12.75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2:29" s="3" customFormat="1" ht="12.75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2:29" s="3" customFormat="1" ht="12.75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2:29" s="3" customFormat="1" ht="12.75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2:29" s="3" customFormat="1" ht="12.75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2:29" s="3" customFormat="1" ht="12.75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2:29" s="3" customFormat="1" ht="12.75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2:29" s="3" customFormat="1" ht="12.75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2:29" s="3" customFormat="1" ht="12.75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2:29" s="3" customFormat="1" ht="12.75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2:29" s="3" customFormat="1" ht="12.75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2:29" s="3" customFormat="1" ht="12.75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2:29" s="3" customFormat="1" ht="12.75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2:29" s="3" customFormat="1" ht="12.75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</sheetData>
  <mergeCells count="10">
    <mergeCell ref="T22:X25"/>
    <mergeCell ref="S30:AA32"/>
    <mergeCell ref="S33:AA35"/>
    <mergeCell ref="S36:AA38"/>
    <mergeCell ref="B9:Q9"/>
    <mergeCell ref="B10:Q10"/>
    <mergeCell ref="B11:Q11"/>
    <mergeCell ref="B12:Q12"/>
    <mergeCell ref="B13:Q13"/>
    <mergeCell ref="R19:AC19"/>
  </mergeCells>
  <pageMargins left="0.25" right="0.25" top="0.75" bottom="0.75" header="0.3" footer="0.3"/>
  <pageSetup scale="5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1ER. TRIMESTRE_2015</vt:lpstr>
      <vt:lpstr>2° TRIMESTRE_2015</vt:lpstr>
      <vt:lpstr>3° TRIMESTRE_2015</vt:lpstr>
      <vt:lpstr>4° TRIMESTRE_2015</vt:lpstr>
      <vt:lpstr>4° TRIMESTRE_2015 (DEFINITIVO)</vt:lpstr>
      <vt:lpstr>'1ER. TRIMESTRE_2015'!Área_de_impresión</vt:lpstr>
      <vt:lpstr>'2° TRIMESTRE_2015'!Área_de_impresión</vt:lpstr>
      <vt:lpstr>'3° TRIMESTRE_2015'!Área_de_impresión</vt:lpstr>
      <vt:lpstr>'4° TRIMESTRE_2015'!Área_de_impresión</vt:lpstr>
      <vt:lpstr>'4° TRIMESTRE_2015 (DEFINITIVO)'!Área_de_impresión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angel jimenez gonzalez</cp:lastModifiedBy>
  <cp:lastPrinted>2015-10-23T16:19:39Z</cp:lastPrinted>
  <dcterms:created xsi:type="dcterms:W3CDTF">2015-05-20T15:38:14Z</dcterms:created>
  <dcterms:modified xsi:type="dcterms:W3CDTF">2016-03-03T17:26:45Z</dcterms:modified>
</cp:coreProperties>
</file>