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9440" windowHeight="9735"/>
  </bookViews>
  <sheets>
    <sheet name="1er  TRIMESTRE_ENE-MAR 2016" sheetId="5" r:id="rId1"/>
  </sheets>
  <definedNames>
    <definedName name="_xlnm.Print_Area" localSheetId="0">'1er  TRIMESTRE_ENE-MAR 2016'!$A$1:$M$68</definedName>
  </definedNames>
  <calcPr calcId="144525"/>
</workbook>
</file>

<file path=xl/calcChain.xml><?xml version="1.0" encoding="utf-8"?>
<calcChain xmlns="http://schemas.openxmlformats.org/spreadsheetml/2006/main">
  <c r="H36" i="5" l="1"/>
  <c r="F18" i="5"/>
  <c r="G18" i="5"/>
  <c r="I18" i="5"/>
  <c r="H32" i="5" l="1"/>
  <c r="L32" i="5" s="1"/>
  <c r="H56" i="5"/>
  <c r="L56" i="5" s="1"/>
  <c r="H55" i="5"/>
  <c r="L55" i="5" s="1"/>
  <c r="H54" i="5"/>
  <c r="L54" i="5" s="1"/>
  <c r="H53" i="5"/>
  <c r="L53" i="5" s="1"/>
  <c r="K51" i="5"/>
  <c r="J51" i="5"/>
  <c r="I51" i="5"/>
  <c r="G51" i="5"/>
  <c r="F51" i="5"/>
  <c r="H51" i="5" s="1"/>
  <c r="L49" i="5"/>
  <c r="H49" i="5"/>
  <c r="L48" i="5"/>
  <c r="H48" i="5"/>
  <c r="L47" i="5"/>
  <c r="H47" i="5"/>
  <c r="L46" i="5"/>
  <c r="H46" i="5"/>
  <c r="L45" i="5"/>
  <c r="H45" i="5"/>
  <c r="L44" i="5"/>
  <c r="H44" i="5"/>
  <c r="L43" i="5"/>
  <c r="H43" i="5"/>
  <c r="L42" i="5"/>
  <c r="H42" i="5"/>
  <c r="L41" i="5"/>
  <c r="H41" i="5"/>
  <c r="L39" i="5"/>
  <c r="K39" i="5"/>
  <c r="J39" i="5"/>
  <c r="I39" i="5"/>
  <c r="G39" i="5"/>
  <c r="F39" i="5"/>
  <c r="H39" i="5" s="1"/>
  <c r="H37" i="5"/>
  <c r="L37" i="5" s="1"/>
  <c r="L36" i="5"/>
  <c r="H35" i="5"/>
  <c r="L35" i="5" s="1"/>
  <c r="H34" i="5"/>
  <c r="L34" i="5" s="1"/>
  <c r="H33" i="5"/>
  <c r="L33" i="5" s="1"/>
  <c r="L31" i="5"/>
  <c r="H31" i="5"/>
  <c r="K29" i="5"/>
  <c r="J29" i="5"/>
  <c r="I29" i="5"/>
  <c r="G29" i="5"/>
  <c r="F29" i="5"/>
  <c r="F58" i="5" s="1"/>
  <c r="H27" i="5"/>
  <c r="L27" i="5" s="1"/>
  <c r="H26" i="5"/>
  <c r="L26" i="5" s="1"/>
  <c r="H25" i="5"/>
  <c r="L25" i="5" s="1"/>
  <c r="H24" i="5"/>
  <c r="L24" i="5" s="1"/>
  <c r="H23" i="5"/>
  <c r="L23" i="5" s="1"/>
  <c r="H22" i="5"/>
  <c r="L22" i="5" s="1"/>
  <c r="H21" i="5"/>
  <c r="H20" i="5"/>
  <c r="L20" i="5" s="1"/>
  <c r="K18" i="5"/>
  <c r="J18" i="5"/>
  <c r="L21" i="5" l="1"/>
  <c r="H18" i="5"/>
  <c r="J58" i="5"/>
  <c r="K58" i="5"/>
  <c r="I58" i="5"/>
  <c r="G58" i="5"/>
  <c r="H58" i="5" s="1"/>
  <c r="H29" i="5"/>
  <c r="L18" i="5"/>
  <c r="L29" i="5"/>
  <c r="L51" i="5"/>
  <c r="L58" i="5" l="1"/>
</calcChain>
</file>

<file path=xl/sharedStrings.xml><?xml version="1.0" encoding="utf-8"?>
<sst xmlns="http://schemas.openxmlformats.org/spreadsheetml/2006/main" count="55" uniqueCount="50">
  <si>
    <t>TOTAL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</si>
  <si>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</si>
  <si>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</si>
  <si>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</si>
  <si>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</si>
  <si>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</si>
  <si>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</si>
  <si>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</si>
  <si>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</si>
  <si>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</si>
  <si>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</si>
  <si>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</si>
  <si>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</si>
  <si>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</si>
  <si>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</si>
  <si>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</si>
  <si>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</si>
  <si>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</si>
  <si>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</si>
  <si>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</si>
  <si>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</si>
  <si>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</si>
  <si>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</si>
  <si>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</si>
  <si>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</si>
  <si>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</si>
  <si>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</si>
  <si>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</si>
  <si>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</si>
  <si>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</si>
  <si>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</si>
  <si>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</si>
  <si>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</si>
  <si>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</si>
  <si>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</si>
  <si>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</si>
  <si>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</si>
  <si>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</si>
  <si>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</si>
  <si>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</si>
  <si>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</si>
  <si>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</si>
  <si>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</si>
  <si>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/>
  </si>
  <si>
    <t>CLASIFICACIÓN FUNCIONAL (FINALIDAD Y FUNCIÓN)</t>
  </si>
  <si>
    <t>12 PD PP CAJA DE PREVISIÓN DE LA POLICÍA PREVENTIVA DEL DISTRITO FEDERAL</t>
  </si>
  <si>
    <t>ESTADOS PRESUPUESTARIOS DEL SECTOR PARAESTATAL</t>
  </si>
  <si>
    <t>EJERCIDO</t>
  </si>
  <si>
    <t>7= (4-5)</t>
  </si>
  <si>
    <t>ESTADO ANALÍTICO DEL EJERCICIO DEL PRESUPUESTO DE EGRESOS ENERO-MARZO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</si>
</sst>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);[Black]\(#,##0.0\)"/>
    <numFmt numFmtId="165" formatCode="dd/mm/yy;@"/>
    <numFmt numFmtId="166" formatCode="#,##0[$€];[Red]\-#,##0[$€]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8"/>
      <name val="Gotham Rounded Book"/>
      <family val="3"/>
    </font>
    <font>
      <b/>
      <sz val="8"/>
      <name val="Arial"/>
      <family val="2"/>
    </font>
    <font>
      <sz val="10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b/>
      <sz val="10"/>
      <name val="Arial"/>
      <family val="2"/>
    </font>
    <font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Gotham Rounded Book"/>
      <family val="3"/>
    </font>
    <font>
      <sz val="15"/>
      <name val="Arial"/>
      <family val="2"/>
    </font>
    <font>
      <sz val="15"/>
      <name val="Gotham Rounded Book"/>
      <family val="3"/>
    </font>
    <font>
      <b/>
      <sz val="15"/>
      <name val="Arial"/>
      <family val="2"/>
    </font>
    <font>
      <sz val="15"/>
      <color rgb="FF000000"/>
      <name val="Arial"/>
      <family val="2"/>
    </font>
    <font>
      <sz val="12"/>
      <name val="Gotham Rounded Book"/>
      <family val="3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166" fontId="2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9" fillId="0" borderId="0"/>
  </cellStyleXfs>
  <cellXfs count="90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vertical="center"/>
    </xf>
    <xf numFmtId="0" fontId="10" fillId="0" borderId="0" xfId="2" applyFont="1"/>
    <xf numFmtId="0" fontId="8" fillId="3" borderId="0" xfId="2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3" fillId="2" borderId="0" xfId="3" applyFont="1" applyFill="1" applyAlignment="1">
      <alignment vertical="center" wrapText="1"/>
    </xf>
    <xf numFmtId="0" fontId="4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quotePrefix="1" applyFont="1" applyAlignment="1">
      <alignment vertical="center"/>
    </xf>
    <xf numFmtId="0" fontId="21" fillId="0" borderId="0" xfId="3" applyFont="1" applyAlignment="1">
      <alignment vertical="center"/>
    </xf>
    <xf numFmtId="0" fontId="19" fillId="3" borderId="0" xfId="2" applyFont="1" applyFill="1" applyBorder="1" applyAlignment="1">
      <alignment vertical="center"/>
    </xf>
    <xf numFmtId="0" fontId="19" fillId="3" borderId="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Continuous" vertical="center"/>
    </xf>
    <xf numFmtId="0" fontId="19" fillId="3" borderId="0" xfId="2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/>
    </xf>
    <xf numFmtId="164" fontId="22" fillId="0" borderId="0" xfId="2" applyNumberFormat="1" applyFont="1" applyFill="1" applyBorder="1" applyAlignment="1">
      <alignment horizontal="center" vertical="center"/>
    </xf>
    <xf numFmtId="40" fontId="22" fillId="0" borderId="0" xfId="2" applyNumberFormat="1" applyFont="1" applyFill="1" applyBorder="1" applyAlignment="1">
      <alignment vertical="center"/>
    </xf>
    <xf numFmtId="0" fontId="23" fillId="0" borderId="0" xfId="2" applyFont="1"/>
    <xf numFmtId="0" fontId="24" fillId="0" borderId="0" xfId="2" applyFont="1" applyBorder="1" applyAlignment="1">
      <alignment vertical="center"/>
    </xf>
    <xf numFmtId="164" fontId="24" fillId="0" borderId="0" xfId="1" applyNumberFormat="1" applyFont="1" applyFill="1" applyBorder="1" applyAlignment="1" applyProtection="1">
      <alignment horizontal="right" vertical="center"/>
      <protection locked="0"/>
    </xf>
    <xf numFmtId="164" fontId="22" fillId="0" borderId="0" xfId="1" applyNumberFormat="1" applyFont="1" applyFill="1" applyBorder="1" applyAlignment="1" applyProtection="1">
      <alignment horizontal="center" vertical="center"/>
      <protection locked="0"/>
    </xf>
    <xf numFmtId="164" fontId="22" fillId="0" borderId="0" xfId="3" applyNumberFormat="1" applyFont="1" applyFill="1" applyBorder="1" applyAlignment="1" applyProtection="1">
      <alignment vertical="center"/>
      <protection locked="0"/>
    </xf>
    <xf numFmtId="164" fontId="22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2" applyFont="1" applyAlignment="1">
      <alignment vertical="center"/>
    </xf>
    <xf numFmtId="0" fontId="24" fillId="0" borderId="0" xfId="2" applyFont="1" applyBorder="1" applyAlignment="1">
      <alignment horizontal="centerContinuous" vertical="center"/>
    </xf>
    <xf numFmtId="0" fontId="22" fillId="0" borderId="0" xfId="2" applyFont="1" applyBorder="1" applyAlignment="1">
      <alignment horizontal="centerContinuous" vertical="center"/>
    </xf>
    <xf numFmtId="164" fontId="24" fillId="0" borderId="0" xfId="2" applyNumberFormat="1" applyFont="1" applyFill="1" applyBorder="1" applyAlignment="1" applyProtection="1">
      <alignment horizontal="right" vertical="center"/>
      <protection locked="0"/>
    </xf>
    <xf numFmtId="4" fontId="25" fillId="0" borderId="0" xfId="0" applyNumberFormat="1" applyFont="1" applyFill="1" applyBorder="1" applyAlignment="1"/>
    <xf numFmtId="0" fontId="23" fillId="0" borderId="0" xfId="2" applyFont="1" applyBorder="1"/>
    <xf numFmtId="0" fontId="22" fillId="0" borderId="0" xfId="2" applyFont="1" applyBorder="1" applyAlignment="1">
      <alignment vertical="center" wrapText="1"/>
    </xf>
    <xf numFmtId="0" fontId="22" fillId="2" borderId="0" xfId="2" applyFont="1" applyFill="1" applyBorder="1" applyAlignment="1">
      <alignment vertical="center" wrapText="1"/>
    </xf>
    <xf numFmtId="0" fontId="6" fillId="0" borderId="0" xfId="2" applyFont="1" applyAlignment="1"/>
    <xf numFmtId="0" fontId="4" fillId="0" borderId="0" xfId="2" applyFont="1" applyAlignment="1"/>
    <xf numFmtId="4" fontId="27" fillId="0" borderId="0" xfId="0" applyNumberFormat="1" applyFont="1" applyBorder="1" applyAlignment="1"/>
    <xf numFmtId="4" fontId="0" fillId="0" borderId="0" xfId="0" applyNumberFormat="1" applyBorder="1"/>
    <xf numFmtId="0" fontId="19" fillId="3" borderId="1" xfId="2" applyFont="1" applyFill="1" applyBorder="1" applyAlignment="1">
      <alignment vertical="center"/>
    </xf>
    <xf numFmtId="0" fontId="19" fillId="3" borderId="2" xfId="2" applyFont="1" applyFill="1" applyBorder="1" applyAlignment="1">
      <alignment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Continuous" vertical="center"/>
    </xf>
    <xf numFmtId="0" fontId="19" fillId="3" borderId="3" xfId="2" applyFont="1" applyFill="1" applyBorder="1" applyAlignment="1">
      <alignment horizontal="centerContinuous" vertical="center"/>
    </xf>
    <xf numFmtId="0" fontId="19" fillId="3" borderId="4" xfId="2" applyFont="1" applyFill="1" applyBorder="1" applyAlignment="1">
      <alignment vertical="center"/>
    </xf>
    <xf numFmtId="0" fontId="8" fillId="3" borderId="4" xfId="2" applyFont="1" applyFill="1" applyBorder="1" applyAlignment="1">
      <alignment vertical="center"/>
    </xf>
    <xf numFmtId="0" fontId="22" fillId="0" borderId="4" xfId="2" applyFont="1" applyBorder="1" applyAlignment="1">
      <alignment vertical="center"/>
    </xf>
    <xf numFmtId="40" fontId="22" fillId="0" borderId="5" xfId="2" applyNumberFormat="1" applyFont="1" applyFill="1" applyBorder="1" applyAlignment="1">
      <alignment vertical="center"/>
    </xf>
    <xf numFmtId="0" fontId="23" fillId="0" borderId="4" xfId="2" applyFont="1" applyBorder="1"/>
    <xf numFmtId="0" fontId="23" fillId="0" borderId="0" xfId="2" applyFont="1" applyBorder="1" applyAlignment="1"/>
    <xf numFmtId="0" fontId="23" fillId="0" borderId="5" xfId="2" applyFont="1" applyBorder="1"/>
    <xf numFmtId="0" fontId="6" fillId="0" borderId="6" xfId="2" applyFont="1" applyBorder="1"/>
    <xf numFmtId="0" fontId="6" fillId="0" borderId="7" xfId="2" applyFont="1" applyBorder="1" applyAlignment="1"/>
    <xf numFmtId="0" fontId="6" fillId="0" borderId="7" xfId="2" applyFont="1" applyBorder="1"/>
    <xf numFmtId="0" fontId="6" fillId="0" borderId="8" xfId="2" applyFont="1" applyBorder="1"/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/>
    <xf numFmtId="0" fontId="18" fillId="0" borderId="0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Continuous" vertical="center"/>
    </xf>
    <xf numFmtId="0" fontId="19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9" fillId="3" borderId="5" xfId="2" applyFont="1" applyFill="1" applyBorder="1" applyAlignment="1">
      <alignment vertical="center"/>
    </xf>
    <xf numFmtId="0" fontId="11" fillId="3" borderId="5" xfId="2" applyFont="1" applyFill="1" applyBorder="1" applyAlignment="1">
      <alignment vertical="center"/>
    </xf>
    <xf numFmtId="0" fontId="21" fillId="0" borderId="0" xfId="3" applyFont="1" applyBorder="1" applyAlignment="1">
      <alignment vertical="center"/>
    </xf>
    <xf numFmtId="4" fontId="26" fillId="0" borderId="0" xfId="2" applyNumberFormat="1" applyFont="1" applyAlignment="1">
      <alignment horizontal="center" vertical="center"/>
    </xf>
    <xf numFmtId="0" fontId="18" fillId="3" borderId="1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0" fontId="18" fillId="3" borderId="3" xfId="3" applyFont="1" applyFill="1" applyBorder="1" applyAlignment="1">
      <alignment horizontal="center" vertical="center" wrapText="1"/>
    </xf>
    <xf numFmtId="0" fontId="18" fillId="3" borderId="4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center" vertical="center" wrapText="1"/>
    </xf>
    <xf numFmtId="0" fontId="19" fillId="3" borderId="4" xfId="3" applyFont="1" applyFill="1" applyBorder="1" applyAlignment="1">
      <alignment horizontal="center" vertical="center" wrapText="1"/>
    </xf>
    <xf numFmtId="0" fontId="19" fillId="3" borderId="0" xfId="3" applyFont="1" applyFill="1" applyBorder="1" applyAlignment="1">
      <alignment horizontal="center" vertical="center" wrapText="1"/>
    </xf>
    <xf numFmtId="0" fontId="19" fillId="3" borderId="5" xfId="3" applyFont="1" applyFill="1" applyBorder="1" applyAlignment="1">
      <alignment horizontal="center" vertical="center" wrapText="1"/>
    </xf>
    <xf numFmtId="0" fontId="19" fillId="3" borderId="6" xfId="3" applyFont="1" applyFill="1" applyBorder="1" applyAlignment="1">
      <alignment horizontal="center" vertical="center" wrapText="1"/>
    </xf>
    <xf numFmtId="0" fontId="19" fillId="3" borderId="7" xfId="3" applyFont="1" applyFill="1" applyBorder="1" applyAlignment="1">
      <alignment horizontal="center" vertical="center" wrapText="1"/>
    </xf>
    <xf numFmtId="0" fontId="19" fillId="3" borderId="8" xfId="3" applyFont="1" applyFill="1" applyBorder="1" applyAlignment="1">
      <alignment horizontal="center" vertical="center" wrapText="1"/>
    </xf>
    <xf numFmtId="0" fontId="19" fillId="3" borderId="0" xfId="2" quotePrefix="1" applyFont="1" applyFill="1" applyBorder="1" applyAlignment="1">
      <alignment horizontal="center" vertical="center" wrapText="1"/>
    </xf>
  </cellXfs>
  <cellStyles count="18">
    <cellStyle name="Euro" xfId="4"/>
    <cellStyle name="Millares" xfId="1" builtinId="3"/>
    <cellStyle name="Normal" xfId="0" builtinId="0"/>
    <cellStyle name="Normal 2" xfId="3"/>
    <cellStyle name="Normal 2 2" xfId="5"/>
    <cellStyle name="Normal 2 3" xfId="6"/>
    <cellStyle name="Normal 2 4" xfId="7"/>
    <cellStyle name="Normal 3" xfId="8"/>
    <cellStyle name="Normal 3 2" xfId="9"/>
    <cellStyle name="Normal 3 3" xfId="10"/>
    <cellStyle name="Normal 3 4" xfId="11"/>
    <cellStyle name="Normal 4" xfId="12"/>
    <cellStyle name="Normal 4 2" xfId="13"/>
    <cellStyle name="Normal 5" xfId="14"/>
    <cellStyle name="Normal 6" xfId="15"/>
    <cellStyle name="Normal 7" xfId="16"/>
    <cellStyle name="Normal 8" xfId="17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449037</xdr:colOff>
      <xdr:row>63</xdr:row>
      <xdr:rowOff>68035</xdr:rowOff>
    </xdr:from>
    <xdr:to>
      <xdr:col>11</xdr:col>
      <xdr:colOff>1111251</xdr:colOff>
      <xdr:row>65</xdr:row>
      <xdr:rowOff>79375</xdr:rowOff>
    </xdr:to>
    <xdr:grpSp>
      <xdr:nvGrpSpPr>
        <xdr:cNvPr id="2" name="34 Grupo"/>
        <xdr:cNvGrpSpPr/>
      </xdr:nvGrpSpPr>
      <xdr:grpSpPr>
        <a:xfrm>
          <a:off x="449037" y="13627782"/>
          <a:ext cx="17314911" cy="353812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3</xdr:col>
      <xdr:colOff>6289685</xdr:colOff>
      <xdr:row>0</xdr:row>
      <xdr:rowOff>62725</xdr:rowOff>
    </xdr:from>
    <xdr:to>
      <xdr:col>8</xdr:col>
      <xdr:colOff>528398</xdr:colOff>
      <xdr:row>6</xdr:row>
      <xdr:rowOff>9388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335" y="62725"/>
          <a:ext cx="5411538" cy="94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739589</xdr:colOff>
      <xdr:row>0</xdr:row>
      <xdr:rowOff>33617</xdr:rowOff>
    </xdr:from>
    <xdr:to>
      <xdr:col>3</xdr:col>
      <xdr:colOff>3148853</xdr:colOff>
      <xdr:row>3</xdr:row>
      <xdr:rowOff>111497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2511239" y="33617"/>
          <a:ext cx="2409264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27"/>
  <sheetViews>
    <sheetView showGridLines="0" tabSelected="1" view="pageBreakPreview" zoomScale="89" zoomScaleNormal="130" zoomScaleSheetLayoutView="89" zoomScalePageLayoutView="85" workbookViewId="0">
      <selection activeCell="D38" sqref="D38"/>
    </sheetView>
  </sheetViews>
  <sheetFormatPr baseColWidth="10" defaultColWidth="11.42578125" defaultRowHeight="15"/>
  <cols>
    <col min="1" max="1" width="7.140625" style="1" customWidth="1"/>
    <col min="2" max="2" width="6.28515625" style="2" customWidth="1"/>
    <col min="3" max="3" width="13.140625" style="47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8" width="19.140625" style="2" customWidth="1"/>
    <col min="9" max="9" width="19.140625" style="2" bestFit="1" customWidth="1"/>
    <col min="10" max="10" width="19.140625" style="2" customWidth="1"/>
    <col min="11" max="11" width="17.5703125" style="2" customWidth="1"/>
    <col min="12" max="12" width="18" style="2" bestFit="1" customWidth="1"/>
    <col min="13" max="13" width="3.28515625" style="2" customWidth="1"/>
    <col min="14" max="14" width="28.28515625" style="2" customWidth="1"/>
    <col min="15" max="16" width="3.42578125" style="2" customWidth="1"/>
    <col min="17" max="20" width="2.7109375" style="2" customWidth="1"/>
    <col min="21" max="22" width="18.140625" style="2" bestFit="1" customWidth="1"/>
    <col min="23" max="24" width="17.28515625" style="2" bestFit="1" customWidth="1"/>
    <col min="25" max="54" width="2.7109375" style="2" customWidth="1"/>
    <col min="55" max="119" width="2.7109375" style="1" customWidth="1"/>
    <col min="120" max="16384" width="11.42578125" style="1"/>
  </cols>
  <sheetData>
    <row r="1" spans="2:18" s="15" customFormat="1" ht="13.5">
      <c r="P1" s="18"/>
      <c r="Q1" s="19"/>
    </row>
    <row r="2" spans="2:18" s="15" customFormat="1" ht="13.5">
      <c r="P2" s="18"/>
      <c r="Q2" s="19"/>
    </row>
    <row r="3" spans="2:18" s="15" customFormat="1" ht="13.5">
      <c r="P3" s="18"/>
      <c r="Q3" s="19"/>
    </row>
    <row r="4" spans="2:18" s="15" customFormat="1" ht="12.75" customHeight="1">
      <c r="P4" s="18"/>
      <c r="Q4" s="19"/>
    </row>
    <row r="5" spans="2:18" s="15" customFormat="1" ht="12.75" customHeight="1">
      <c r="P5" s="18"/>
      <c r="Q5" s="17"/>
    </row>
    <row r="6" spans="2:18" s="15" customFormat="1" ht="12.75" customHeight="1">
      <c r="P6" s="16"/>
      <c r="Q6" s="16"/>
    </row>
    <row r="7" spans="2:18" s="12" customFormat="1" ht="12.75" customHeight="1" thickBot="1"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s="10" customFormat="1" ht="20.25">
      <c r="B8" s="77" t="s">
        <v>46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68"/>
      <c r="O8" s="11"/>
    </row>
    <row r="9" spans="2:18" s="10" customFormat="1" ht="20.25">
      <c r="B9" s="80" t="s">
        <v>45</v>
      </c>
      <c r="C9" s="81"/>
      <c r="D9" s="81"/>
      <c r="E9" s="81"/>
      <c r="F9" s="81" t="s">
        <v>43</v>
      </c>
      <c r="G9" s="81"/>
      <c r="H9" s="81"/>
      <c r="I9" s="81"/>
      <c r="J9" s="81"/>
      <c r="K9" s="81"/>
      <c r="L9" s="81"/>
      <c r="M9" s="82"/>
      <c r="N9" s="68"/>
      <c r="O9" s="11"/>
    </row>
    <row r="10" spans="2:18" s="10" customFormat="1" ht="18">
      <c r="B10" s="83" t="s">
        <v>49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69"/>
      <c r="O10" s="11"/>
    </row>
    <row r="11" spans="2:18" s="10" customFormat="1" ht="18">
      <c r="B11" s="83" t="s">
        <v>44</v>
      </c>
      <c r="C11" s="84"/>
      <c r="D11" s="84"/>
      <c r="E11" s="84"/>
      <c r="F11" s="84" t="s">
        <v>43</v>
      </c>
      <c r="G11" s="84"/>
      <c r="H11" s="84"/>
      <c r="I11" s="84"/>
      <c r="J11" s="84"/>
      <c r="K11" s="84"/>
      <c r="L11" s="84"/>
      <c r="M11" s="85"/>
      <c r="N11" s="69"/>
      <c r="O11" s="11"/>
    </row>
    <row r="12" spans="2:18" s="10" customFormat="1" ht="18.75" thickBot="1">
      <c r="B12" s="86" t="s">
        <v>42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8"/>
      <c r="N12" s="69"/>
      <c r="O12" s="11"/>
    </row>
    <row r="13" spans="2:18" s="9" customFormat="1" ht="13.5" customHeight="1" thickBot="1">
      <c r="B13" s="20"/>
      <c r="C13" s="21"/>
      <c r="D13" s="21"/>
      <c r="E13" s="21"/>
      <c r="F13" s="22"/>
      <c r="G13" s="23"/>
      <c r="H13" s="23"/>
      <c r="I13" s="23"/>
      <c r="J13" s="23"/>
      <c r="K13" s="23"/>
      <c r="L13" s="75"/>
      <c r="M13" s="75"/>
      <c r="N13" s="75"/>
    </row>
    <row r="14" spans="2:18" s="7" customFormat="1" ht="18">
      <c r="B14" s="50"/>
      <c r="C14" s="51"/>
      <c r="D14" s="51"/>
      <c r="E14" s="51"/>
      <c r="F14" s="52" t="s">
        <v>40</v>
      </c>
      <c r="G14" s="52" t="s">
        <v>41</v>
      </c>
      <c r="H14" s="52" t="s">
        <v>40</v>
      </c>
      <c r="I14" s="52" t="s">
        <v>40</v>
      </c>
      <c r="J14" s="52" t="s">
        <v>40</v>
      </c>
      <c r="K14" s="52" t="s">
        <v>40</v>
      </c>
      <c r="L14" s="53"/>
      <c r="M14" s="54"/>
      <c r="N14" s="70"/>
    </row>
    <row r="15" spans="2:18" s="7" customFormat="1" ht="18">
      <c r="B15" s="55"/>
      <c r="C15" s="89" t="s">
        <v>39</v>
      </c>
      <c r="D15" s="89"/>
      <c r="E15" s="26"/>
      <c r="F15" s="25" t="s">
        <v>38</v>
      </c>
      <c r="G15" s="27" t="s">
        <v>37</v>
      </c>
      <c r="H15" s="25" t="s">
        <v>36</v>
      </c>
      <c r="I15" s="25" t="s">
        <v>35</v>
      </c>
      <c r="J15" s="25" t="s">
        <v>47</v>
      </c>
      <c r="K15" s="25" t="s">
        <v>34</v>
      </c>
      <c r="L15" s="24" t="s">
        <v>33</v>
      </c>
      <c r="M15" s="73"/>
      <c r="N15" s="71"/>
    </row>
    <row r="16" spans="2:18" s="7" customFormat="1" ht="12">
      <c r="B16" s="56"/>
      <c r="C16" s="8"/>
      <c r="D16" s="8"/>
      <c r="E16" s="8"/>
      <c r="F16" s="28">
        <v>1</v>
      </c>
      <c r="G16" s="28">
        <v>2</v>
      </c>
      <c r="H16" s="28">
        <v>3</v>
      </c>
      <c r="I16" s="28">
        <v>4</v>
      </c>
      <c r="J16" s="28">
        <v>5</v>
      </c>
      <c r="K16" s="28">
        <v>6</v>
      </c>
      <c r="L16" s="28" t="s">
        <v>48</v>
      </c>
      <c r="M16" s="74"/>
      <c r="N16" s="72"/>
    </row>
    <row r="17" spans="2:15" s="5" customFormat="1" ht="19.5">
      <c r="B17" s="57"/>
      <c r="C17" s="29"/>
      <c r="D17" s="29"/>
      <c r="E17" s="29"/>
      <c r="F17" s="30"/>
      <c r="G17" s="30"/>
      <c r="H17" s="30"/>
      <c r="I17" s="30"/>
      <c r="J17" s="30"/>
      <c r="K17" s="30"/>
      <c r="L17" s="30"/>
      <c r="M17" s="58"/>
      <c r="N17" s="31"/>
      <c r="O17" s="32"/>
    </row>
    <row r="18" spans="2:15" s="5" customFormat="1" ht="19.5">
      <c r="B18" s="57"/>
      <c r="C18" s="33" t="s">
        <v>32</v>
      </c>
      <c r="D18" s="44"/>
      <c r="E18" s="29"/>
      <c r="F18" s="34">
        <f t="shared" ref="F18:I18" si="0">SUM(F20:F27)</f>
        <v>98251</v>
      </c>
      <c r="G18" s="34">
        <f t="shared" si="0"/>
        <v>0</v>
      </c>
      <c r="H18" s="34">
        <f t="shared" si="0"/>
        <v>98251</v>
      </c>
      <c r="I18" s="34">
        <f t="shared" si="0"/>
        <v>13365.3</v>
      </c>
      <c r="J18" s="34">
        <f>SUM(J20:J27)</f>
        <v>12402.3</v>
      </c>
      <c r="K18" s="34">
        <f>SUM(K20:K27)</f>
        <v>12402.3</v>
      </c>
      <c r="L18" s="34">
        <f>SUM(L20:L27)</f>
        <v>85848.7</v>
      </c>
      <c r="M18" s="58"/>
      <c r="N18" s="31"/>
      <c r="O18" s="32"/>
    </row>
    <row r="19" spans="2:15" s="5" customFormat="1" ht="9.75" customHeight="1">
      <c r="B19" s="57"/>
      <c r="C19" s="29"/>
      <c r="D19" s="44"/>
      <c r="E19" s="29"/>
      <c r="F19" s="35"/>
      <c r="G19" s="35"/>
      <c r="H19" s="35"/>
      <c r="I19" s="35"/>
      <c r="J19" s="35"/>
      <c r="K19" s="35"/>
      <c r="L19" s="35"/>
      <c r="M19" s="58"/>
      <c r="N19" s="31"/>
      <c r="O19" s="32"/>
    </row>
    <row r="20" spans="2:15" s="5" customFormat="1" ht="19.5">
      <c r="B20" s="57"/>
      <c r="C20" s="29"/>
      <c r="D20" s="45" t="s">
        <v>31</v>
      </c>
      <c r="E20" s="29"/>
      <c r="F20" s="36">
        <v>0</v>
      </c>
      <c r="G20" s="37">
        <v>0</v>
      </c>
      <c r="H20" s="34">
        <f t="shared" ref="H20:H27" si="1">SUM(F20+G20)</f>
        <v>0</v>
      </c>
      <c r="I20" s="37">
        <v>0</v>
      </c>
      <c r="J20" s="37">
        <v>0</v>
      </c>
      <c r="K20" s="37">
        <v>0</v>
      </c>
      <c r="L20" s="34">
        <f>SUM(H20-J20)</f>
        <v>0</v>
      </c>
      <c r="M20" s="58"/>
      <c r="N20" s="31"/>
      <c r="O20" s="32"/>
    </row>
    <row r="21" spans="2:15" s="5" customFormat="1" ht="19.5">
      <c r="B21" s="57"/>
      <c r="C21" s="29"/>
      <c r="D21" s="45" t="s">
        <v>30</v>
      </c>
      <c r="E21" s="29"/>
      <c r="F21" s="37">
        <v>4663.2</v>
      </c>
      <c r="G21" s="37">
        <v>0</v>
      </c>
      <c r="H21" s="34">
        <f t="shared" si="1"/>
        <v>4663.2</v>
      </c>
      <c r="I21" s="37">
        <v>0</v>
      </c>
      <c r="J21" s="37">
        <v>0</v>
      </c>
      <c r="K21" s="37">
        <v>0</v>
      </c>
      <c r="L21" s="34">
        <f>SUM(H21-J21)</f>
        <v>4663.2</v>
      </c>
      <c r="M21" s="58"/>
      <c r="N21" s="31"/>
      <c r="O21" s="32"/>
    </row>
    <row r="22" spans="2:15" s="5" customFormat="1" ht="19.5">
      <c r="B22" s="57"/>
      <c r="C22" s="29"/>
      <c r="D22" s="45" t="s">
        <v>29</v>
      </c>
      <c r="E22" s="29"/>
      <c r="F22" s="37">
        <v>0</v>
      </c>
      <c r="G22" s="37">
        <v>0</v>
      </c>
      <c r="H22" s="34">
        <f t="shared" si="1"/>
        <v>0</v>
      </c>
      <c r="I22" s="37">
        <v>0</v>
      </c>
      <c r="J22" s="37">
        <v>0</v>
      </c>
      <c r="K22" s="37">
        <v>0</v>
      </c>
      <c r="L22" s="34">
        <f t="shared" ref="L22:L26" si="2">SUM(H22-J22)</f>
        <v>0</v>
      </c>
      <c r="M22" s="58"/>
      <c r="N22" s="31"/>
      <c r="O22" s="32"/>
    </row>
    <row r="23" spans="2:15" s="5" customFormat="1" ht="19.5">
      <c r="B23" s="57"/>
      <c r="C23" s="29"/>
      <c r="D23" s="45" t="s">
        <v>28</v>
      </c>
      <c r="E23" s="29"/>
      <c r="F23" s="37">
        <v>0</v>
      </c>
      <c r="G23" s="37">
        <v>0</v>
      </c>
      <c r="H23" s="34">
        <f t="shared" si="1"/>
        <v>0</v>
      </c>
      <c r="I23" s="37">
        <v>0</v>
      </c>
      <c r="J23" s="37">
        <v>0</v>
      </c>
      <c r="K23" s="37">
        <v>0</v>
      </c>
      <c r="L23" s="34">
        <f t="shared" si="2"/>
        <v>0</v>
      </c>
      <c r="M23" s="58"/>
      <c r="N23" s="31"/>
      <c r="O23" s="32"/>
    </row>
    <row r="24" spans="2:15" s="5" customFormat="1" ht="19.5">
      <c r="B24" s="57"/>
      <c r="C24" s="29"/>
      <c r="D24" s="45" t="s">
        <v>27</v>
      </c>
      <c r="E24" s="29"/>
      <c r="F24" s="37">
        <v>0</v>
      </c>
      <c r="G24" s="37">
        <v>0</v>
      </c>
      <c r="H24" s="34">
        <f t="shared" si="1"/>
        <v>0</v>
      </c>
      <c r="I24" s="37">
        <v>0</v>
      </c>
      <c r="J24" s="37">
        <v>0</v>
      </c>
      <c r="K24" s="37">
        <v>0</v>
      </c>
      <c r="L24" s="34">
        <f t="shared" si="2"/>
        <v>0</v>
      </c>
      <c r="M24" s="58"/>
      <c r="N24" s="31"/>
      <c r="O24" s="32"/>
    </row>
    <row r="25" spans="2:15" s="5" customFormat="1" ht="19.5">
      <c r="B25" s="57"/>
      <c r="C25" s="29"/>
      <c r="D25" s="45" t="s">
        <v>26</v>
      </c>
      <c r="E25" s="29"/>
      <c r="F25" s="37">
        <v>0</v>
      </c>
      <c r="G25" s="37">
        <v>0</v>
      </c>
      <c r="H25" s="34">
        <f t="shared" si="1"/>
        <v>0</v>
      </c>
      <c r="I25" s="37">
        <v>0</v>
      </c>
      <c r="J25" s="37">
        <v>0</v>
      </c>
      <c r="K25" s="37">
        <v>0</v>
      </c>
      <c r="L25" s="34">
        <f t="shared" si="2"/>
        <v>0</v>
      </c>
      <c r="M25" s="58"/>
      <c r="N25" s="31"/>
      <c r="O25" s="32"/>
    </row>
    <row r="26" spans="2:15" s="5" customFormat="1" ht="19.5">
      <c r="B26" s="57"/>
      <c r="C26" s="29"/>
      <c r="D26" s="45" t="s">
        <v>25</v>
      </c>
      <c r="E26" s="29"/>
      <c r="F26" s="37">
        <v>50</v>
      </c>
      <c r="G26" s="37">
        <v>0</v>
      </c>
      <c r="H26" s="34">
        <f t="shared" si="1"/>
        <v>50</v>
      </c>
      <c r="I26" s="37">
        <v>0</v>
      </c>
      <c r="J26" s="37">
        <v>0</v>
      </c>
      <c r="K26" s="37">
        <v>0</v>
      </c>
      <c r="L26" s="34">
        <f t="shared" si="2"/>
        <v>50</v>
      </c>
      <c r="M26" s="58"/>
      <c r="N26" s="31"/>
      <c r="O26" s="32"/>
    </row>
    <row r="27" spans="2:15" s="5" customFormat="1" ht="19.5">
      <c r="B27" s="57"/>
      <c r="C27" s="29"/>
      <c r="D27" s="45" t="s">
        <v>24</v>
      </c>
      <c r="E27" s="29"/>
      <c r="F27" s="37">
        <v>93537.8</v>
      </c>
      <c r="G27" s="37">
        <v>0</v>
      </c>
      <c r="H27" s="34">
        <f t="shared" si="1"/>
        <v>93537.8</v>
      </c>
      <c r="I27" s="37">
        <v>13365.3</v>
      </c>
      <c r="J27" s="37">
        <v>12402.3</v>
      </c>
      <c r="K27" s="37">
        <v>12402.3</v>
      </c>
      <c r="L27" s="34">
        <f>SUM(H27-J27)</f>
        <v>81135.5</v>
      </c>
      <c r="M27" s="58"/>
      <c r="N27" s="31"/>
      <c r="O27" s="32"/>
    </row>
    <row r="28" spans="2:15" s="5" customFormat="1" ht="11.25" customHeight="1">
      <c r="B28" s="57"/>
      <c r="C28" s="29"/>
      <c r="D28" s="44"/>
      <c r="E28" s="29"/>
      <c r="F28" s="35"/>
      <c r="G28" s="35"/>
      <c r="H28" s="35"/>
      <c r="I28" s="35"/>
      <c r="J28" s="35"/>
      <c r="K28" s="35"/>
      <c r="L28" s="35"/>
      <c r="M28" s="58"/>
      <c r="N28" s="31"/>
      <c r="O28" s="32"/>
    </row>
    <row r="29" spans="2:15" s="5" customFormat="1" ht="19.5">
      <c r="B29" s="57"/>
      <c r="C29" s="33" t="s">
        <v>23</v>
      </c>
      <c r="D29" s="44"/>
      <c r="E29" s="29"/>
      <c r="F29" s="34">
        <f>SUM(F31:F37)</f>
        <v>1388906.1</v>
      </c>
      <c r="G29" s="34">
        <f>SUM(G31:G37)</f>
        <v>128531</v>
      </c>
      <c r="H29" s="34">
        <f>SUM(F29+G29)</f>
        <v>1517437.1</v>
      </c>
      <c r="I29" s="34">
        <f>SUM(I31:I37)</f>
        <v>566070.1</v>
      </c>
      <c r="J29" s="34">
        <f>SUM(J31:J37)</f>
        <v>399915.7</v>
      </c>
      <c r="K29" s="34">
        <f>SUM(K31:K37)</f>
        <v>399915.7</v>
      </c>
      <c r="L29" s="34">
        <f>SUM(L31:L37)</f>
        <v>1117521.4000000001</v>
      </c>
      <c r="M29" s="58"/>
      <c r="N29" s="31"/>
      <c r="O29" s="32"/>
    </row>
    <row r="30" spans="2:15" s="5" customFormat="1" ht="9.75" customHeight="1">
      <c r="B30" s="57"/>
      <c r="C30" s="29"/>
      <c r="D30" s="44"/>
      <c r="E30" s="29"/>
      <c r="F30" s="35"/>
      <c r="G30" s="35"/>
      <c r="H30" s="35"/>
      <c r="I30" s="35"/>
      <c r="J30" s="35"/>
      <c r="K30" s="35"/>
      <c r="L30" s="34"/>
      <c r="M30" s="58"/>
      <c r="N30" s="31"/>
      <c r="O30" s="32"/>
    </row>
    <row r="31" spans="2:15" s="5" customFormat="1" ht="19.5">
      <c r="B31" s="57"/>
      <c r="C31" s="29"/>
      <c r="D31" s="45" t="s">
        <v>22</v>
      </c>
      <c r="E31" s="29"/>
      <c r="F31" s="37">
        <v>0</v>
      </c>
      <c r="G31" s="37">
        <v>0</v>
      </c>
      <c r="H31" s="34">
        <f t="shared" ref="H31:H37" si="3">SUM(F31+G31)</f>
        <v>0</v>
      </c>
      <c r="I31" s="37">
        <v>0</v>
      </c>
      <c r="J31" s="37">
        <v>0</v>
      </c>
      <c r="K31" s="37">
        <v>0</v>
      </c>
      <c r="L31" s="34">
        <f t="shared" ref="L31:L37" si="4">SUM(H31-J31)</f>
        <v>0</v>
      </c>
      <c r="M31" s="58"/>
      <c r="N31" s="31"/>
      <c r="O31" s="32"/>
    </row>
    <row r="32" spans="2:15" s="5" customFormat="1" ht="19.5">
      <c r="B32" s="57"/>
      <c r="C32" s="29"/>
      <c r="D32" s="45" t="s">
        <v>21</v>
      </c>
      <c r="E32" s="29"/>
      <c r="F32" s="37">
        <v>249132.6</v>
      </c>
      <c r="G32" s="37">
        <v>0</v>
      </c>
      <c r="H32" s="34">
        <f>+F32+G32</f>
        <v>249132.6</v>
      </c>
      <c r="I32" s="37">
        <v>0</v>
      </c>
      <c r="J32" s="37">
        <v>0</v>
      </c>
      <c r="K32" s="37">
        <v>0</v>
      </c>
      <c r="L32" s="34">
        <f t="shared" si="4"/>
        <v>249132.6</v>
      </c>
      <c r="M32" s="58"/>
      <c r="N32" s="31"/>
      <c r="O32" s="32"/>
    </row>
    <row r="33" spans="2:25" s="5" customFormat="1" ht="19.5">
      <c r="B33" s="57"/>
      <c r="C33" s="29"/>
      <c r="D33" s="45" t="s">
        <v>20</v>
      </c>
      <c r="E33" s="29"/>
      <c r="F33" s="37">
        <v>173970.1</v>
      </c>
      <c r="G33" s="37">
        <v>0</v>
      </c>
      <c r="H33" s="34">
        <f t="shared" si="3"/>
        <v>173970.1</v>
      </c>
      <c r="I33" s="37">
        <v>36404.699999999997</v>
      </c>
      <c r="J33" s="37">
        <v>36404.699999999997</v>
      </c>
      <c r="K33" s="37">
        <v>36404.699999999997</v>
      </c>
      <c r="L33" s="34">
        <f t="shared" si="4"/>
        <v>137565.40000000002</v>
      </c>
      <c r="M33" s="58"/>
      <c r="N33" s="31"/>
      <c r="O33" s="32"/>
    </row>
    <row r="34" spans="2:25" s="5" customFormat="1" ht="19.5">
      <c r="B34" s="57"/>
      <c r="C34" s="29"/>
      <c r="D34" s="45" t="s">
        <v>19</v>
      </c>
      <c r="E34" s="29"/>
      <c r="F34" s="37">
        <v>13614.1</v>
      </c>
      <c r="G34" s="37">
        <v>0</v>
      </c>
      <c r="H34" s="34">
        <f t="shared" si="3"/>
        <v>13614.1</v>
      </c>
      <c r="I34" s="37">
        <v>167.2</v>
      </c>
      <c r="J34" s="37">
        <v>29</v>
      </c>
      <c r="K34" s="37">
        <v>29</v>
      </c>
      <c r="L34" s="34">
        <f t="shared" si="4"/>
        <v>13585.1</v>
      </c>
      <c r="M34" s="58"/>
      <c r="N34" s="31"/>
      <c r="O34" s="32"/>
      <c r="Q34" s="76"/>
      <c r="R34" s="76"/>
      <c r="S34" s="76"/>
      <c r="T34" s="76"/>
      <c r="U34" s="76"/>
      <c r="V34" s="76"/>
      <c r="W34" s="76"/>
      <c r="X34" s="76"/>
      <c r="Y34" s="76"/>
    </row>
    <row r="35" spans="2:25" s="5" customFormat="1" ht="19.5">
      <c r="B35" s="57"/>
      <c r="C35" s="29"/>
      <c r="D35" s="45" t="s">
        <v>18</v>
      </c>
      <c r="E35" s="29"/>
      <c r="F35" s="37">
        <v>0</v>
      </c>
      <c r="G35" s="37">
        <v>0</v>
      </c>
      <c r="H35" s="34">
        <f t="shared" si="3"/>
        <v>0</v>
      </c>
      <c r="I35" s="37">
        <v>0</v>
      </c>
      <c r="J35" s="37">
        <v>0</v>
      </c>
      <c r="K35" s="37">
        <v>0</v>
      </c>
      <c r="L35" s="34">
        <f t="shared" si="4"/>
        <v>0</v>
      </c>
      <c r="M35" s="58"/>
      <c r="N35" s="31"/>
      <c r="O35" s="32"/>
      <c r="Q35" s="76"/>
      <c r="R35" s="76"/>
      <c r="S35" s="76"/>
      <c r="T35" s="76"/>
      <c r="U35" s="76"/>
      <c r="V35" s="76"/>
      <c r="W35" s="76"/>
      <c r="X35" s="76"/>
      <c r="Y35" s="76"/>
    </row>
    <row r="36" spans="2:25" s="5" customFormat="1" ht="19.5">
      <c r="B36" s="57"/>
      <c r="C36" s="29"/>
      <c r="D36" s="45" t="s">
        <v>17</v>
      </c>
      <c r="E36" s="29"/>
      <c r="F36" s="37">
        <v>950397.5</v>
      </c>
      <c r="G36" s="37">
        <v>128531</v>
      </c>
      <c r="H36" s="34">
        <f t="shared" si="3"/>
        <v>1078928.5</v>
      </c>
      <c r="I36" s="37">
        <v>529097.69999999995</v>
      </c>
      <c r="J36" s="37">
        <v>363081.5</v>
      </c>
      <c r="K36" s="37">
        <v>363081.5</v>
      </c>
      <c r="L36" s="34">
        <f t="shared" si="4"/>
        <v>715847</v>
      </c>
      <c r="M36" s="58"/>
      <c r="N36" s="31"/>
      <c r="O36" s="32"/>
      <c r="Q36" s="76"/>
      <c r="R36" s="76"/>
      <c r="S36" s="76"/>
      <c r="T36" s="76"/>
      <c r="U36" s="76"/>
      <c r="V36" s="76"/>
      <c r="W36" s="76"/>
      <c r="X36" s="76"/>
      <c r="Y36" s="76"/>
    </row>
    <row r="37" spans="2:25" s="5" customFormat="1" ht="19.5">
      <c r="B37" s="57"/>
      <c r="C37" s="29"/>
      <c r="D37" s="45" t="s">
        <v>16</v>
      </c>
      <c r="E37" s="29"/>
      <c r="F37" s="37">
        <v>1791.8</v>
      </c>
      <c r="G37" s="37">
        <v>0</v>
      </c>
      <c r="H37" s="34">
        <f t="shared" si="3"/>
        <v>1791.8</v>
      </c>
      <c r="I37" s="37">
        <v>400.5</v>
      </c>
      <c r="J37" s="37">
        <v>400.5</v>
      </c>
      <c r="K37" s="37">
        <v>400.5</v>
      </c>
      <c r="L37" s="34">
        <f t="shared" si="4"/>
        <v>1391.3</v>
      </c>
      <c r="M37" s="58"/>
      <c r="N37" s="31"/>
      <c r="O37" s="32"/>
      <c r="Q37" s="76"/>
      <c r="R37" s="76"/>
      <c r="S37" s="76"/>
      <c r="T37" s="76"/>
      <c r="U37" s="76"/>
      <c r="V37" s="76"/>
      <c r="W37" s="76"/>
      <c r="X37" s="76"/>
      <c r="Y37" s="76"/>
    </row>
    <row r="38" spans="2:25" s="5" customFormat="1" ht="9.75" customHeight="1">
      <c r="B38" s="57"/>
      <c r="C38" s="29"/>
      <c r="D38" s="44"/>
      <c r="E38" s="29"/>
      <c r="F38" s="35"/>
      <c r="G38" s="35"/>
      <c r="H38" s="35"/>
      <c r="I38" s="35"/>
      <c r="J38" s="35"/>
      <c r="K38" s="35"/>
      <c r="L38" s="35"/>
      <c r="M38" s="58"/>
      <c r="N38" s="31"/>
      <c r="O38" s="32"/>
    </row>
    <row r="39" spans="2:25" s="5" customFormat="1" ht="19.5">
      <c r="B39" s="57"/>
      <c r="C39" s="33" t="s">
        <v>15</v>
      </c>
      <c r="D39" s="44"/>
      <c r="E39" s="29"/>
      <c r="F39" s="34">
        <f>SUM(F41:F49)</f>
        <v>0</v>
      </c>
      <c r="G39" s="34">
        <f>SUM(G41:G49)</f>
        <v>0</v>
      </c>
      <c r="H39" s="34">
        <f>SUM(F39+G39)</f>
        <v>0</v>
      </c>
      <c r="I39" s="34">
        <f>SUM(I41:I49)</f>
        <v>0</v>
      </c>
      <c r="J39" s="34">
        <f>SUM(J41:J49)</f>
        <v>0</v>
      </c>
      <c r="K39" s="34">
        <f>SUM(K41:K49)</f>
        <v>0</v>
      </c>
      <c r="L39" s="34">
        <f>SUM(L41:L49)</f>
        <v>0</v>
      </c>
      <c r="M39" s="58"/>
      <c r="N39" s="31"/>
      <c r="O39" s="32"/>
    </row>
    <row r="40" spans="2:25" s="5" customFormat="1" ht="9.75" customHeight="1">
      <c r="B40" s="57"/>
      <c r="C40" s="29"/>
      <c r="D40" s="44"/>
      <c r="E40" s="29"/>
      <c r="F40" s="35"/>
      <c r="G40" s="35"/>
      <c r="H40" s="35"/>
      <c r="I40" s="35"/>
      <c r="J40" s="35"/>
      <c r="K40" s="35"/>
      <c r="L40" s="35"/>
      <c r="M40" s="58"/>
      <c r="N40" s="31"/>
      <c r="O40" s="32"/>
    </row>
    <row r="41" spans="2:25" s="5" customFormat="1" ht="19.5">
      <c r="B41" s="57"/>
      <c r="C41" s="29"/>
      <c r="D41" s="45" t="s">
        <v>14</v>
      </c>
      <c r="E41" s="29"/>
      <c r="F41" s="37">
        <v>0</v>
      </c>
      <c r="G41" s="37">
        <v>0</v>
      </c>
      <c r="H41" s="34">
        <f t="shared" ref="H41:H49" si="5">SUM(F41+G41)</f>
        <v>0</v>
      </c>
      <c r="I41" s="37">
        <v>0</v>
      </c>
      <c r="J41" s="37">
        <v>0</v>
      </c>
      <c r="K41" s="37">
        <v>0</v>
      </c>
      <c r="L41" s="34">
        <f t="shared" ref="L41:L49" si="6">SUM(H41-J41)</f>
        <v>0</v>
      </c>
      <c r="M41" s="58"/>
      <c r="N41" s="31"/>
      <c r="O41" s="32"/>
      <c r="U41" s="48"/>
      <c r="V41" s="48"/>
      <c r="W41" s="48"/>
      <c r="X41" s="48"/>
    </row>
    <row r="42" spans="2:25" s="5" customFormat="1" ht="19.5">
      <c r="B42" s="57"/>
      <c r="C42" s="29"/>
      <c r="D42" s="45" t="s">
        <v>13</v>
      </c>
      <c r="E42" s="29"/>
      <c r="F42" s="37">
        <v>0</v>
      </c>
      <c r="G42" s="37">
        <v>0</v>
      </c>
      <c r="H42" s="34">
        <f t="shared" si="5"/>
        <v>0</v>
      </c>
      <c r="I42" s="37">
        <v>0</v>
      </c>
      <c r="J42" s="37">
        <v>0</v>
      </c>
      <c r="K42" s="37">
        <v>0</v>
      </c>
      <c r="L42" s="34">
        <f t="shared" si="6"/>
        <v>0</v>
      </c>
      <c r="M42" s="58"/>
      <c r="N42" s="31"/>
      <c r="O42" s="32"/>
      <c r="U42" s="49"/>
      <c r="V42" s="49"/>
      <c r="W42" s="49"/>
      <c r="X42" s="49"/>
    </row>
    <row r="43" spans="2:25" s="5" customFormat="1" ht="19.5">
      <c r="B43" s="57"/>
      <c r="C43" s="29"/>
      <c r="D43" s="45" t="s">
        <v>12</v>
      </c>
      <c r="E43" s="29"/>
      <c r="F43" s="37">
        <v>0</v>
      </c>
      <c r="G43" s="37">
        <v>0</v>
      </c>
      <c r="H43" s="34">
        <f t="shared" si="5"/>
        <v>0</v>
      </c>
      <c r="I43" s="37">
        <v>0</v>
      </c>
      <c r="J43" s="37">
        <v>0</v>
      </c>
      <c r="K43" s="37">
        <v>0</v>
      </c>
      <c r="L43" s="34">
        <f t="shared" si="6"/>
        <v>0</v>
      </c>
      <c r="M43" s="58"/>
      <c r="N43" s="31"/>
      <c r="O43" s="32"/>
    </row>
    <row r="44" spans="2:25" s="5" customFormat="1" ht="19.5">
      <c r="B44" s="57"/>
      <c r="C44" s="29"/>
      <c r="D44" s="45" t="s">
        <v>11</v>
      </c>
      <c r="E44" s="29"/>
      <c r="F44" s="37">
        <v>0</v>
      </c>
      <c r="G44" s="37">
        <v>0</v>
      </c>
      <c r="H44" s="34">
        <f t="shared" si="5"/>
        <v>0</v>
      </c>
      <c r="I44" s="37">
        <v>0</v>
      </c>
      <c r="J44" s="37">
        <v>0</v>
      </c>
      <c r="K44" s="37">
        <v>0</v>
      </c>
      <c r="L44" s="34">
        <f t="shared" si="6"/>
        <v>0</v>
      </c>
      <c r="M44" s="58"/>
      <c r="N44" s="31"/>
      <c r="O44" s="32"/>
    </row>
    <row r="45" spans="2:25" s="5" customFormat="1" ht="19.5">
      <c r="B45" s="57"/>
      <c r="C45" s="29"/>
      <c r="D45" s="45" t="s">
        <v>10</v>
      </c>
      <c r="E45" s="29"/>
      <c r="F45" s="37">
        <v>0</v>
      </c>
      <c r="G45" s="37">
        <v>0</v>
      </c>
      <c r="H45" s="34">
        <f t="shared" si="5"/>
        <v>0</v>
      </c>
      <c r="I45" s="37">
        <v>0</v>
      </c>
      <c r="J45" s="37">
        <v>0</v>
      </c>
      <c r="K45" s="37">
        <v>0</v>
      </c>
      <c r="L45" s="34">
        <f t="shared" si="6"/>
        <v>0</v>
      </c>
      <c r="M45" s="58"/>
      <c r="N45" s="31"/>
      <c r="O45" s="32"/>
    </row>
    <row r="46" spans="2:25" s="5" customFormat="1" ht="19.5">
      <c r="B46" s="57"/>
      <c r="C46" s="29"/>
      <c r="D46" s="45" t="s">
        <v>9</v>
      </c>
      <c r="E46" s="29"/>
      <c r="F46" s="37">
        <v>0</v>
      </c>
      <c r="G46" s="37">
        <v>0</v>
      </c>
      <c r="H46" s="34">
        <f t="shared" si="5"/>
        <v>0</v>
      </c>
      <c r="I46" s="37">
        <v>0</v>
      </c>
      <c r="J46" s="37">
        <v>0</v>
      </c>
      <c r="K46" s="37">
        <v>0</v>
      </c>
      <c r="L46" s="34">
        <f t="shared" si="6"/>
        <v>0</v>
      </c>
      <c r="M46" s="58"/>
      <c r="N46" s="31"/>
      <c r="O46" s="32"/>
    </row>
    <row r="47" spans="2:25" s="5" customFormat="1" ht="19.5">
      <c r="B47" s="57"/>
      <c r="C47" s="29"/>
      <c r="D47" s="45" t="s">
        <v>8</v>
      </c>
      <c r="E47" s="29"/>
      <c r="F47" s="37">
        <v>0</v>
      </c>
      <c r="G47" s="37">
        <v>0</v>
      </c>
      <c r="H47" s="34">
        <f t="shared" si="5"/>
        <v>0</v>
      </c>
      <c r="I47" s="37">
        <v>0</v>
      </c>
      <c r="J47" s="37">
        <v>0</v>
      </c>
      <c r="K47" s="37">
        <v>0</v>
      </c>
      <c r="L47" s="34">
        <f t="shared" si="6"/>
        <v>0</v>
      </c>
      <c r="M47" s="58"/>
      <c r="N47" s="31"/>
      <c r="O47" s="32"/>
    </row>
    <row r="48" spans="2:25" s="5" customFormat="1" ht="19.5">
      <c r="B48" s="57"/>
      <c r="C48" s="29"/>
      <c r="D48" s="45" t="s">
        <v>7</v>
      </c>
      <c r="E48" s="29"/>
      <c r="F48" s="37">
        <v>0</v>
      </c>
      <c r="G48" s="37">
        <v>0</v>
      </c>
      <c r="H48" s="34">
        <f t="shared" si="5"/>
        <v>0</v>
      </c>
      <c r="I48" s="37">
        <v>0</v>
      </c>
      <c r="J48" s="37">
        <v>0</v>
      </c>
      <c r="K48" s="37">
        <v>0</v>
      </c>
      <c r="L48" s="34">
        <f t="shared" si="6"/>
        <v>0</v>
      </c>
      <c r="M48" s="58"/>
      <c r="N48" s="31"/>
      <c r="O48" s="32"/>
    </row>
    <row r="49" spans="2:54" s="5" customFormat="1" ht="19.5">
      <c r="B49" s="57"/>
      <c r="C49" s="29"/>
      <c r="D49" s="45" t="s">
        <v>6</v>
      </c>
      <c r="E49" s="29"/>
      <c r="F49" s="37">
        <v>0</v>
      </c>
      <c r="G49" s="37">
        <v>0</v>
      </c>
      <c r="H49" s="34">
        <f t="shared" si="5"/>
        <v>0</v>
      </c>
      <c r="I49" s="37">
        <v>0</v>
      </c>
      <c r="J49" s="37">
        <v>0</v>
      </c>
      <c r="K49" s="37">
        <v>0</v>
      </c>
      <c r="L49" s="34">
        <f t="shared" si="6"/>
        <v>0</v>
      </c>
      <c r="M49" s="58"/>
      <c r="N49" s="31"/>
      <c r="O49" s="32"/>
    </row>
    <row r="50" spans="2:54" s="5" customFormat="1" ht="9.75" customHeight="1">
      <c r="B50" s="57"/>
      <c r="C50" s="29"/>
      <c r="D50" s="45"/>
      <c r="E50" s="29"/>
      <c r="F50" s="37"/>
      <c r="G50" s="37"/>
      <c r="H50" s="37"/>
      <c r="I50" s="37"/>
      <c r="J50" s="37"/>
      <c r="K50" s="37"/>
      <c r="L50" s="37"/>
      <c r="M50" s="58"/>
      <c r="N50" s="31"/>
      <c r="O50" s="32"/>
    </row>
    <row r="51" spans="2:54" s="5" customFormat="1" ht="19.5">
      <c r="B51" s="57"/>
      <c r="C51" s="33" t="s">
        <v>5</v>
      </c>
      <c r="D51" s="44"/>
      <c r="E51" s="29"/>
      <c r="F51" s="34">
        <f>SUM(F53:F56)</f>
        <v>0</v>
      </c>
      <c r="G51" s="34">
        <f>SUM(G53:G56)</f>
        <v>0</v>
      </c>
      <c r="H51" s="34">
        <f>SUM(F51+G51)</f>
        <v>0</v>
      </c>
      <c r="I51" s="34">
        <f>SUM(I53:I56)</f>
        <v>0</v>
      </c>
      <c r="J51" s="34">
        <f>SUM(J53:J56)</f>
        <v>0</v>
      </c>
      <c r="K51" s="34">
        <f>SUM(K53:K56)</f>
        <v>0</v>
      </c>
      <c r="L51" s="34">
        <f>SUM(L53:L56)</f>
        <v>0</v>
      </c>
      <c r="M51" s="58"/>
      <c r="N51" s="31"/>
      <c r="O51" s="32"/>
    </row>
    <row r="52" spans="2:54" s="5" customFormat="1" ht="9.75" customHeight="1">
      <c r="B52" s="57"/>
      <c r="C52" s="29"/>
      <c r="D52" s="44"/>
      <c r="E52" s="29"/>
      <c r="F52" s="35"/>
      <c r="G52" s="35"/>
      <c r="H52" s="35"/>
      <c r="I52" s="35"/>
      <c r="J52" s="35"/>
      <c r="K52" s="35"/>
      <c r="L52" s="35"/>
      <c r="M52" s="58"/>
      <c r="N52" s="31"/>
      <c r="O52" s="32"/>
    </row>
    <row r="53" spans="2:54" s="5" customFormat="1" ht="19.5">
      <c r="B53" s="57"/>
      <c r="C53" s="29"/>
      <c r="D53" s="45" t="s">
        <v>4</v>
      </c>
      <c r="E53" s="29"/>
      <c r="F53" s="37">
        <v>0</v>
      </c>
      <c r="G53" s="37">
        <v>0</v>
      </c>
      <c r="H53" s="34">
        <f>SUM(F53+G53)</f>
        <v>0</v>
      </c>
      <c r="I53" s="37">
        <v>0</v>
      </c>
      <c r="J53" s="37">
        <v>0</v>
      </c>
      <c r="K53" s="37">
        <v>0</v>
      </c>
      <c r="L53" s="34">
        <f t="shared" ref="L53:L56" si="7">SUM(H53-J53)</f>
        <v>0</v>
      </c>
      <c r="M53" s="58"/>
      <c r="N53" s="31"/>
      <c r="O53" s="32"/>
    </row>
    <row r="54" spans="2:54" s="5" customFormat="1" ht="37.5">
      <c r="B54" s="57"/>
      <c r="C54" s="29"/>
      <c r="D54" s="45" t="s">
        <v>3</v>
      </c>
      <c r="E54" s="29"/>
      <c r="F54" s="37">
        <v>0</v>
      </c>
      <c r="G54" s="37">
        <v>0</v>
      </c>
      <c r="H54" s="34">
        <f>SUM(F54+G54)</f>
        <v>0</v>
      </c>
      <c r="I54" s="37">
        <v>0</v>
      </c>
      <c r="J54" s="37">
        <v>0</v>
      </c>
      <c r="K54" s="37">
        <v>0</v>
      </c>
      <c r="L54" s="34">
        <f t="shared" si="7"/>
        <v>0</v>
      </c>
      <c r="M54" s="58"/>
      <c r="N54" s="31"/>
      <c r="O54" s="32"/>
    </row>
    <row r="55" spans="2:54" s="5" customFormat="1" ht="19.5">
      <c r="B55" s="57"/>
      <c r="C55" s="29"/>
      <c r="D55" s="45" t="s">
        <v>2</v>
      </c>
      <c r="E55" s="29"/>
      <c r="F55" s="37">
        <v>0</v>
      </c>
      <c r="G55" s="37">
        <v>0</v>
      </c>
      <c r="H55" s="34">
        <f>SUM(F55+G55)</f>
        <v>0</v>
      </c>
      <c r="I55" s="37">
        <v>0</v>
      </c>
      <c r="J55" s="37">
        <v>0</v>
      </c>
      <c r="K55" s="37">
        <v>0</v>
      </c>
      <c r="L55" s="34">
        <f t="shared" si="7"/>
        <v>0</v>
      </c>
      <c r="M55" s="58"/>
      <c r="N55" s="31"/>
      <c r="O55" s="32"/>
    </row>
    <row r="56" spans="2:54" s="6" customFormat="1" ht="19.5">
      <c r="B56" s="57"/>
      <c r="C56" s="29"/>
      <c r="D56" s="45" t="s">
        <v>1</v>
      </c>
      <c r="E56" s="29"/>
      <c r="F56" s="37">
        <v>0</v>
      </c>
      <c r="G56" s="37">
        <v>0</v>
      </c>
      <c r="H56" s="34">
        <f>SUM(F56+G56)</f>
        <v>0</v>
      </c>
      <c r="I56" s="37">
        <v>0</v>
      </c>
      <c r="J56" s="37">
        <v>0</v>
      </c>
      <c r="K56" s="37">
        <v>0</v>
      </c>
      <c r="L56" s="34">
        <f t="shared" si="7"/>
        <v>0</v>
      </c>
      <c r="M56" s="58"/>
      <c r="N56" s="31"/>
      <c r="O56" s="38"/>
    </row>
    <row r="57" spans="2:54" s="5" customFormat="1" ht="9.75" customHeight="1">
      <c r="B57" s="57"/>
      <c r="C57" s="29"/>
      <c r="D57" s="29"/>
      <c r="E57" s="29"/>
      <c r="F57" s="66"/>
      <c r="G57" s="66"/>
      <c r="H57" s="66"/>
      <c r="I57" s="66"/>
      <c r="J57" s="66"/>
      <c r="K57" s="66"/>
      <c r="L57" s="66"/>
      <c r="M57" s="58"/>
      <c r="N57" s="31"/>
      <c r="O57" s="32"/>
    </row>
    <row r="58" spans="2:54" s="5" customFormat="1" ht="15" customHeight="1">
      <c r="B58" s="57"/>
      <c r="C58" s="39" t="s">
        <v>0</v>
      </c>
      <c r="D58" s="40"/>
      <c r="E58" s="40"/>
      <c r="F58" s="41">
        <f>SUM(F18+F29+F39+F51)</f>
        <v>1487157.1</v>
      </c>
      <c r="G58" s="41">
        <f>SUM(G18+G29+G39+G51)</f>
        <v>128531</v>
      </c>
      <c r="H58" s="41">
        <f>SUM(F58+G58)</f>
        <v>1615688.1</v>
      </c>
      <c r="I58" s="41">
        <f>SUM(I18+I29+I39+I51)</f>
        <v>579435.4</v>
      </c>
      <c r="J58" s="41">
        <f>SUM(J18+J29+J39+J51)</f>
        <v>412318</v>
      </c>
      <c r="K58" s="41">
        <f>SUM(K18+K29+K39+K51)</f>
        <v>412318</v>
      </c>
      <c r="L58" s="41">
        <f>SUM(L18+L29+L39+L51)</f>
        <v>1203370.1000000001</v>
      </c>
      <c r="M58" s="58"/>
      <c r="N58" s="31"/>
      <c r="O58" s="32"/>
    </row>
    <row r="59" spans="2:54" s="3" customFormat="1" ht="9.75" customHeight="1">
      <c r="B59" s="59"/>
      <c r="C59" s="60"/>
      <c r="D59" s="43"/>
      <c r="E59" s="43"/>
      <c r="F59" s="42"/>
      <c r="G59" s="42"/>
      <c r="H59" s="42"/>
      <c r="I59" s="42"/>
      <c r="J59" s="42"/>
      <c r="K59" s="42"/>
      <c r="L59" s="42"/>
      <c r="M59" s="61"/>
      <c r="N59" s="43"/>
      <c r="O59" s="3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54" s="3" customFormat="1" ht="15" customHeight="1">
      <c r="B60" s="59"/>
      <c r="C60" s="60"/>
      <c r="D60" s="43"/>
      <c r="E60" s="43"/>
      <c r="F60" s="43"/>
      <c r="G60" s="43"/>
      <c r="H60" s="43"/>
      <c r="I60" s="43"/>
      <c r="J60" s="43"/>
      <c r="K60" s="43"/>
      <c r="L60" s="43"/>
      <c r="M60" s="61"/>
      <c r="N60" s="43"/>
      <c r="O60" s="32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54" s="3" customFormat="1" ht="14.25" thickBot="1">
      <c r="B61" s="62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67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54" s="3" customFormat="1" ht="13.5">
      <c r="B62" s="4"/>
      <c r="C62" s="4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54" s="3" customFormat="1" ht="13.5">
      <c r="B63" s="4"/>
      <c r="C63" s="4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54" s="3" customFormat="1" ht="13.5">
      <c r="B64" s="4"/>
      <c r="C64" s="4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s="3" customFormat="1" ht="13.5">
      <c r="B65" s="4"/>
      <c r="C65" s="4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s="3" customFormat="1" ht="13.5">
      <c r="B66" s="4"/>
      <c r="C66" s="4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s="3" customFormat="1" ht="13.5">
      <c r="B67" s="4"/>
      <c r="C67" s="4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s="3" customFormat="1" ht="13.5">
      <c r="B68" s="4"/>
      <c r="C68" s="4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s="3" customFormat="1" ht="13.5">
      <c r="B69" s="4"/>
      <c r="C69" s="4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s="3" customFormat="1" ht="13.5">
      <c r="B70" s="4"/>
      <c r="C70" s="4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s="3" customFormat="1" ht="13.5">
      <c r="B71" s="4"/>
      <c r="C71" s="4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s="3" customFormat="1" ht="13.5">
      <c r="B72" s="4"/>
      <c r="C72" s="4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s="3" customFormat="1" ht="13.5">
      <c r="B73" s="4"/>
      <c r="C73" s="4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s="3" customFormat="1" ht="13.5">
      <c r="B74" s="4"/>
      <c r="C74" s="4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s="3" customFormat="1" ht="13.5">
      <c r="B75" s="4"/>
      <c r="C75" s="4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s="3" customFormat="1" ht="13.5">
      <c r="B76" s="4"/>
      <c r="C76" s="4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s="3" customFormat="1" ht="13.5">
      <c r="B77" s="4"/>
      <c r="C77" s="4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s="3" customFormat="1" ht="13.5">
      <c r="B78" s="4"/>
      <c r="C78" s="4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s="3" customFormat="1" ht="13.5">
      <c r="B79" s="4"/>
      <c r="C79" s="4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s="3" customFormat="1" ht="13.5">
      <c r="B80" s="4"/>
      <c r="C80" s="4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s="3" customFormat="1" ht="13.5">
      <c r="B81" s="4"/>
      <c r="C81" s="4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s="3" customFormat="1" ht="13.5">
      <c r="B82" s="4"/>
      <c r="C82" s="4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s="3" customFormat="1" ht="13.5">
      <c r="B83" s="4"/>
      <c r="C83" s="4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s="3" customFormat="1" ht="13.5">
      <c r="B84" s="4"/>
      <c r="C84" s="4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s="3" customFormat="1" ht="13.5">
      <c r="B85" s="4"/>
      <c r="C85" s="4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s="3" customFormat="1" ht="13.5">
      <c r="B86" s="4"/>
      <c r="C86" s="4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s="3" customFormat="1" ht="13.5">
      <c r="B87" s="4"/>
      <c r="C87" s="4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s="3" customFormat="1" ht="13.5">
      <c r="B88" s="4"/>
      <c r="C88" s="4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s="3" customFormat="1" ht="13.5">
      <c r="B89" s="4"/>
      <c r="C89" s="4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s="3" customFormat="1" ht="13.5">
      <c r="B90" s="4"/>
      <c r="C90" s="4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s="3" customFormat="1" ht="13.5">
      <c r="B91" s="4"/>
      <c r="C91" s="4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s="3" customFormat="1" ht="13.5">
      <c r="B92" s="4"/>
      <c r="C92" s="4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s="3" customFormat="1" ht="13.5">
      <c r="B93" s="4"/>
      <c r="C93" s="4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s="3" customFormat="1" ht="13.5">
      <c r="B94" s="4"/>
      <c r="C94" s="4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2:54" s="3" customFormat="1" ht="13.5">
      <c r="B95" s="4"/>
      <c r="C95" s="4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</row>
    <row r="96" spans="2:54" s="3" customFormat="1" ht="13.5">
      <c r="B96" s="4"/>
      <c r="C96" s="4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2:54" s="3" customFormat="1" ht="13.5">
      <c r="B97" s="4"/>
      <c r="C97" s="4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2:54" s="3" customFormat="1" ht="13.5">
      <c r="B98" s="4"/>
      <c r="C98" s="4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2:54" s="3" customFormat="1" ht="13.5">
      <c r="B99" s="4"/>
      <c r="C99" s="4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2:54" s="3" customFormat="1" ht="13.5">
      <c r="B100" s="4"/>
      <c r="C100" s="4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2:54" s="3" customFormat="1" ht="13.5">
      <c r="B101" s="4"/>
      <c r="C101" s="4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2:54" s="3" customFormat="1" ht="13.5">
      <c r="B102" s="4"/>
      <c r="C102" s="4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2:54" s="3" customFormat="1" ht="13.5">
      <c r="B103" s="4"/>
      <c r="C103" s="4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2:54" s="3" customFormat="1" ht="13.5">
      <c r="B104" s="4"/>
      <c r="C104" s="4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2:54" s="3" customFormat="1" ht="13.5">
      <c r="B105" s="4"/>
      <c r="C105" s="4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2:54" s="3" customFormat="1" ht="13.5">
      <c r="B106" s="4"/>
      <c r="C106" s="4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2:54" s="3" customFormat="1" ht="13.5">
      <c r="B107" s="4"/>
      <c r="C107" s="4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2:54" s="3" customFormat="1" ht="13.5">
      <c r="B108" s="4"/>
      <c r="C108" s="4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</row>
    <row r="109" spans="2:54" s="3" customFormat="1" ht="13.5">
      <c r="B109" s="4"/>
      <c r="C109" s="4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2:54" s="3" customFormat="1" ht="13.5">
      <c r="B110" s="4"/>
      <c r="C110" s="4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2:54" s="3" customFormat="1" ht="13.5">
      <c r="B111" s="4"/>
      <c r="C111" s="4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2:54" s="3" customFormat="1" ht="13.5">
      <c r="B112" s="4"/>
      <c r="C112" s="4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2:54" s="3" customFormat="1" ht="13.5">
      <c r="B113" s="4"/>
      <c r="C113" s="4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2:54" s="3" customFormat="1" ht="13.5">
      <c r="B114" s="4"/>
      <c r="C114" s="4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2:54" s="3" customFormat="1" ht="13.5">
      <c r="B115" s="4"/>
      <c r="C115" s="4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2:54" s="3" customFormat="1" ht="13.5">
      <c r="B116" s="4"/>
      <c r="C116" s="4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2:54" s="3" customFormat="1" ht="13.5">
      <c r="B117" s="4"/>
      <c r="C117" s="4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2:54" s="3" customFormat="1" ht="13.5">
      <c r="B118" s="4"/>
      <c r="C118" s="4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2:54" s="3" customFormat="1" ht="13.5">
      <c r="B119" s="4"/>
      <c r="C119" s="4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2:54" s="3" customFormat="1" ht="13.5">
      <c r="B120" s="4"/>
      <c r="C120" s="4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2:54" s="3" customFormat="1" ht="13.5">
      <c r="B121" s="4"/>
      <c r="C121" s="4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</row>
    <row r="122" spans="2:54" s="3" customFormat="1" ht="13.5">
      <c r="B122" s="4"/>
      <c r="C122" s="4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2:54" s="3" customFormat="1" ht="13.5">
      <c r="B123" s="4"/>
      <c r="C123" s="4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2:54" s="3" customFormat="1" ht="13.5">
      <c r="B124" s="4"/>
      <c r="C124" s="4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2:54" s="3" customFormat="1" ht="13.5">
      <c r="B125" s="4"/>
      <c r="C125" s="4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2:54" s="3" customFormat="1" ht="13.5">
      <c r="B126" s="4"/>
      <c r="C126" s="4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2:54" s="3" customFormat="1" ht="13.5">
      <c r="B127" s="4"/>
      <c r="C127" s="4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2:54" s="3" customFormat="1" ht="13.5">
      <c r="B128" s="4"/>
      <c r="C128" s="4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2:54" s="3" customFormat="1" ht="13.5">
      <c r="B129" s="4"/>
      <c r="C129" s="4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2:54" s="3" customFormat="1" ht="13.5">
      <c r="B130" s="4"/>
      <c r="C130" s="4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</row>
    <row r="131" spans="2:54" s="3" customFormat="1" ht="13.5">
      <c r="B131" s="4"/>
      <c r="C131" s="4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2:54" s="3" customFormat="1" ht="13.5">
      <c r="B132" s="4"/>
      <c r="C132" s="4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2:54" s="3" customFormat="1" ht="13.5">
      <c r="B133" s="4"/>
      <c r="C133" s="4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2:54" s="3" customFormat="1" ht="13.5">
      <c r="B134" s="4"/>
      <c r="C134" s="4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2:54" s="3" customFormat="1" ht="13.5">
      <c r="B135" s="4"/>
      <c r="C135" s="4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2:54" s="3" customFormat="1" ht="13.5">
      <c r="B136" s="4"/>
      <c r="C136" s="4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2:54" s="3" customFormat="1" ht="13.5">
      <c r="B137" s="4"/>
      <c r="C137" s="4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2:54" s="3" customFormat="1" ht="13.5">
      <c r="B138" s="4"/>
      <c r="C138" s="4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2:54" s="3" customFormat="1" ht="13.5">
      <c r="B139" s="4"/>
      <c r="C139" s="4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2:54" s="3" customFormat="1" ht="13.5">
      <c r="B140" s="4"/>
      <c r="C140" s="4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2:54" s="3" customFormat="1" ht="13.5">
      <c r="B141" s="4"/>
      <c r="C141" s="4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2:54" s="3" customFormat="1" ht="13.5">
      <c r="B142" s="4"/>
      <c r="C142" s="4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2:54" s="3" customFormat="1" ht="13.5">
      <c r="B143" s="4"/>
      <c r="C143" s="4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2:54" s="3" customFormat="1" ht="13.5">
      <c r="B144" s="4"/>
      <c r="C144" s="4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2:54" s="3" customFormat="1" ht="13.5">
      <c r="B145" s="4"/>
      <c r="C145" s="4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2:54" s="3" customFormat="1" ht="13.5">
      <c r="B146" s="4"/>
      <c r="C146" s="4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2:54" s="3" customFormat="1" ht="13.5">
      <c r="B147" s="4"/>
      <c r="C147" s="4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2:54" s="3" customFormat="1" ht="13.5">
      <c r="B148" s="4"/>
      <c r="C148" s="4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2:54" s="3" customFormat="1" ht="13.5">
      <c r="B149" s="4"/>
      <c r="C149" s="4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2:54" s="3" customFormat="1" ht="13.5">
      <c r="B150" s="4"/>
      <c r="C150" s="4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2:54" s="3" customFormat="1" ht="13.5">
      <c r="B151" s="4"/>
      <c r="C151" s="4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2:54" s="3" customFormat="1" ht="13.5">
      <c r="B152" s="4"/>
      <c r="C152" s="4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2:54" s="3" customFormat="1" ht="13.5">
      <c r="B153" s="4"/>
      <c r="C153" s="4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2:54" s="3" customFormat="1" ht="13.5">
      <c r="B154" s="4"/>
      <c r="C154" s="4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2:54" s="3" customFormat="1" ht="13.5">
      <c r="B155" s="4"/>
      <c r="C155" s="4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2:54" s="3" customFormat="1" ht="13.5">
      <c r="B156" s="4"/>
      <c r="C156" s="4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2:54" s="3" customFormat="1" ht="13.5">
      <c r="B157" s="4"/>
      <c r="C157" s="4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2:54" s="3" customFormat="1" ht="13.5">
      <c r="B158" s="4"/>
      <c r="C158" s="4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2:54" s="3" customFormat="1" ht="13.5">
      <c r="B159" s="4"/>
      <c r="C159" s="4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2:54" s="3" customFormat="1" ht="13.5">
      <c r="B160" s="4"/>
      <c r="C160" s="4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2:54" s="3" customFormat="1" ht="13.5">
      <c r="B161" s="4"/>
      <c r="C161" s="4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2:54" s="3" customFormat="1" ht="13.5">
      <c r="B162" s="4"/>
      <c r="C162" s="4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2:54" s="3" customFormat="1" ht="13.5">
      <c r="B163" s="4"/>
      <c r="C163" s="4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2:54" s="3" customFormat="1" ht="13.5">
      <c r="B164" s="4"/>
      <c r="C164" s="4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2:54" s="3" customFormat="1" ht="13.5">
      <c r="B165" s="4"/>
      <c r="C165" s="4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2:54" s="3" customFormat="1" ht="13.5">
      <c r="B166" s="4"/>
      <c r="C166" s="4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2:54" s="3" customFormat="1" ht="13.5">
      <c r="B167" s="4"/>
      <c r="C167" s="4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2:54" s="3" customFormat="1" ht="13.5">
      <c r="B168" s="4"/>
      <c r="C168" s="4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2:54" s="3" customFormat="1" ht="13.5">
      <c r="B169" s="4"/>
      <c r="C169" s="4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2:54" s="3" customFormat="1" ht="13.5">
      <c r="B170" s="4"/>
      <c r="C170" s="4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2:54" s="3" customFormat="1" ht="13.5">
      <c r="B171" s="4"/>
      <c r="C171" s="4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2:54" s="3" customFormat="1" ht="13.5">
      <c r="B172" s="4"/>
      <c r="C172" s="4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2:54" s="3" customFormat="1" ht="13.5">
      <c r="B173" s="4"/>
      <c r="C173" s="4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2:54" s="3" customFormat="1" ht="13.5">
      <c r="B174" s="4"/>
      <c r="C174" s="4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2:54" s="3" customFormat="1" ht="13.5">
      <c r="B175" s="4"/>
      <c r="C175" s="4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2:54" s="3" customFormat="1" ht="13.5">
      <c r="B176" s="4"/>
      <c r="C176" s="4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2:54" s="3" customFormat="1" ht="13.5">
      <c r="B177" s="4"/>
      <c r="C177" s="4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2:54" s="3" customFormat="1" ht="13.5">
      <c r="B178" s="4"/>
      <c r="C178" s="4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2:54" s="3" customFormat="1" ht="13.5">
      <c r="B179" s="4"/>
      <c r="C179" s="4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2:54" s="3" customFormat="1" ht="13.5">
      <c r="B180" s="4"/>
      <c r="C180" s="4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2:54" s="3" customFormat="1" ht="13.5">
      <c r="B181" s="4"/>
      <c r="C181" s="4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2:54" s="3" customFormat="1" ht="13.5">
      <c r="B182" s="4"/>
      <c r="C182" s="4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2:54" s="3" customFormat="1" ht="13.5">
      <c r="B183" s="4"/>
      <c r="C183" s="4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2:54" s="3" customFormat="1" ht="13.5">
      <c r="B184" s="4"/>
      <c r="C184" s="4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2:54" s="3" customFormat="1" ht="13.5">
      <c r="B185" s="4"/>
      <c r="C185" s="4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2:54" s="3" customFormat="1" ht="13.5">
      <c r="B186" s="4"/>
      <c r="C186" s="4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2:54" s="3" customFormat="1" ht="13.5">
      <c r="B187" s="4"/>
      <c r="C187" s="4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2:54" s="3" customFormat="1" ht="13.5">
      <c r="B188" s="4"/>
      <c r="C188" s="4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2:54" s="3" customFormat="1" ht="13.5">
      <c r="B189" s="4"/>
      <c r="C189" s="4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2:54" s="3" customFormat="1" ht="13.5">
      <c r="B190" s="4"/>
      <c r="C190" s="4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2:54" s="3" customFormat="1" ht="13.5">
      <c r="B191" s="4"/>
      <c r="C191" s="4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2:54" s="3" customFormat="1" ht="13.5">
      <c r="B192" s="4"/>
      <c r="C192" s="4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2:54" s="3" customFormat="1" ht="13.5">
      <c r="B193" s="4"/>
      <c r="C193" s="4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2:54" s="3" customFormat="1" ht="13.5">
      <c r="B194" s="4"/>
      <c r="C194" s="4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2:54" s="3" customFormat="1" ht="13.5">
      <c r="B195" s="4"/>
      <c r="C195" s="4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2:54" s="3" customFormat="1" ht="13.5">
      <c r="B196" s="4"/>
      <c r="C196" s="4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2:54" s="3" customFormat="1" ht="13.5">
      <c r="B197" s="4"/>
      <c r="C197" s="4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2:54" s="3" customFormat="1" ht="13.5">
      <c r="B198" s="4"/>
      <c r="C198" s="4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2:54" s="3" customFormat="1" ht="13.5">
      <c r="B199" s="4"/>
      <c r="C199" s="4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2:54" s="3" customFormat="1" ht="13.5">
      <c r="B200" s="4"/>
      <c r="C200" s="4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2:54" s="3" customFormat="1" ht="13.5">
      <c r="B201" s="4"/>
      <c r="C201" s="4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2:54" s="3" customFormat="1" ht="13.5">
      <c r="B202" s="4"/>
      <c r="C202" s="4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2:54" s="3" customFormat="1" ht="13.5">
      <c r="B203" s="4"/>
      <c r="C203" s="4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2:54" s="3" customFormat="1" ht="13.5">
      <c r="B204" s="4"/>
      <c r="C204" s="4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2:54" s="3" customFormat="1" ht="13.5">
      <c r="B205" s="4"/>
      <c r="C205" s="4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2:54" s="3" customFormat="1" ht="13.5">
      <c r="B206" s="4"/>
      <c r="C206" s="4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2:54" s="3" customFormat="1" ht="13.5">
      <c r="B207" s="4"/>
      <c r="C207" s="4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2:54" s="3" customFormat="1" ht="13.5">
      <c r="B208" s="4"/>
      <c r="C208" s="4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2:54" s="3" customFormat="1" ht="13.5">
      <c r="B209" s="4"/>
      <c r="C209" s="4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2:54" s="3" customFormat="1" ht="13.5">
      <c r="B210" s="4"/>
      <c r="C210" s="4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2:54" s="3" customFormat="1" ht="13.5">
      <c r="B211" s="4"/>
      <c r="C211" s="4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2:54" s="3" customFormat="1" ht="13.5">
      <c r="B212" s="4"/>
      <c r="C212" s="4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2:54" s="3" customFormat="1" ht="13.5">
      <c r="B213" s="4"/>
      <c r="C213" s="4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2:54" s="3" customFormat="1" ht="13.5">
      <c r="B214" s="4"/>
      <c r="C214" s="4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2:54" s="3" customFormat="1" ht="13.5">
      <c r="B215" s="4"/>
      <c r="C215" s="4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2:54" s="3" customFormat="1" ht="13.5">
      <c r="B216" s="4"/>
      <c r="C216" s="4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2:54" s="3" customFormat="1" ht="13.5">
      <c r="B217" s="4"/>
      <c r="C217" s="4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2:54" s="3" customFormat="1" ht="13.5">
      <c r="B218" s="4"/>
      <c r="C218" s="4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2:54" s="3" customFormat="1" ht="13.5">
      <c r="B219" s="4"/>
      <c r="C219" s="4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2:54" s="3" customFormat="1" ht="13.5">
      <c r="B220" s="4"/>
      <c r="C220" s="4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2:54" s="3" customFormat="1" ht="13.5">
      <c r="B221" s="4"/>
      <c r="C221" s="4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2:54" s="3" customFormat="1" ht="13.5">
      <c r="B222" s="4"/>
      <c r="C222" s="4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2:54" s="3" customFormat="1" ht="13.5">
      <c r="B223" s="4"/>
      <c r="C223" s="4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2:54" s="3" customFormat="1" ht="13.5">
      <c r="B224" s="4"/>
      <c r="C224" s="4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2:54" s="3" customFormat="1" ht="13.5">
      <c r="B225" s="4"/>
      <c r="C225" s="4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2:54" s="3" customFormat="1" ht="13.5">
      <c r="B226" s="4"/>
      <c r="C226" s="4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2:54" s="3" customFormat="1" ht="13.5">
      <c r="B227" s="4"/>
      <c r="C227" s="4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2:54" s="3" customFormat="1" ht="13.5">
      <c r="B228" s="4"/>
      <c r="C228" s="4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2:54" s="3" customFormat="1" ht="13.5">
      <c r="B229" s="4"/>
      <c r="C229" s="4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2:54" s="3" customFormat="1" ht="13.5">
      <c r="B230" s="4"/>
      <c r="C230" s="4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2:54" s="3" customFormat="1" ht="13.5">
      <c r="B231" s="4"/>
      <c r="C231" s="4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2:54" s="3" customFormat="1" ht="13.5">
      <c r="B232" s="4"/>
      <c r="C232" s="4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2:54" s="3" customFormat="1" ht="13.5">
      <c r="B233" s="4"/>
      <c r="C233" s="4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2:54" s="3" customFormat="1" ht="13.5">
      <c r="B234" s="4"/>
      <c r="C234" s="4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2:54" s="3" customFormat="1" ht="13.5">
      <c r="B235" s="4"/>
      <c r="C235" s="4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2:54" s="3" customFormat="1" ht="13.5">
      <c r="B236" s="4"/>
      <c r="C236" s="4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2:54" s="3" customFormat="1" ht="13.5">
      <c r="B237" s="4"/>
      <c r="C237" s="4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2:54" s="3" customFormat="1" ht="13.5">
      <c r="B238" s="4"/>
      <c r="C238" s="4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2:54" s="3" customFormat="1" ht="13.5">
      <c r="B239" s="4"/>
      <c r="C239" s="4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2:54" s="3" customFormat="1" ht="13.5">
      <c r="B240" s="4"/>
      <c r="C240" s="4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2:54" s="3" customFormat="1" ht="13.5">
      <c r="B241" s="4"/>
      <c r="C241" s="4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2:54" s="3" customFormat="1" ht="13.5">
      <c r="B242" s="4"/>
      <c r="C242" s="4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2:54" s="3" customFormat="1" ht="13.5">
      <c r="B243" s="4"/>
      <c r="C243" s="4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2:54" s="3" customFormat="1" ht="13.5">
      <c r="B244" s="4"/>
      <c r="C244" s="4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2:54" s="3" customFormat="1" ht="13.5">
      <c r="B245" s="4"/>
      <c r="C245" s="4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2:54" s="3" customFormat="1" ht="13.5">
      <c r="B246" s="4"/>
      <c r="C246" s="4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2:54" s="3" customFormat="1" ht="13.5">
      <c r="B247" s="4"/>
      <c r="C247" s="4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2:54" s="3" customFormat="1" ht="13.5">
      <c r="B248" s="4"/>
      <c r="C248" s="4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2:54" s="3" customFormat="1" ht="13.5">
      <c r="B249" s="4"/>
      <c r="C249" s="4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2:54" s="3" customFormat="1" ht="13.5">
      <c r="B250" s="4"/>
      <c r="C250" s="4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2:54" s="3" customFormat="1" ht="13.5">
      <c r="B251" s="4"/>
      <c r="C251" s="4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2:54" s="3" customFormat="1" ht="13.5">
      <c r="B252" s="4"/>
      <c r="C252" s="4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2:54" s="3" customFormat="1" ht="13.5">
      <c r="B253" s="4"/>
      <c r="C253" s="4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2:54" s="3" customFormat="1" ht="13.5">
      <c r="B254" s="4"/>
      <c r="C254" s="4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2:54" s="3" customFormat="1" ht="13.5">
      <c r="B255" s="4"/>
      <c r="C255" s="4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2:54" s="3" customFormat="1" ht="13.5">
      <c r="B256" s="4"/>
      <c r="C256" s="4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2:54" s="3" customFormat="1" ht="13.5">
      <c r="B257" s="4"/>
      <c r="C257" s="4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2:54" s="3" customFormat="1" ht="13.5">
      <c r="B258" s="4"/>
      <c r="C258" s="4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2:54" s="3" customFormat="1" ht="13.5">
      <c r="B259" s="4"/>
      <c r="C259" s="4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2:54" s="3" customFormat="1" ht="13.5">
      <c r="B260" s="4"/>
      <c r="C260" s="4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2:54" s="3" customFormat="1" ht="13.5">
      <c r="B261" s="4"/>
      <c r="C261" s="4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2:54" s="3" customFormat="1" ht="13.5">
      <c r="B262" s="4"/>
      <c r="C262" s="4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2:54" s="3" customFormat="1" ht="13.5">
      <c r="B263" s="4"/>
      <c r="C263" s="4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2:54" s="3" customFormat="1" ht="13.5">
      <c r="B264" s="4"/>
      <c r="C264" s="4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2:54" s="3" customFormat="1" ht="13.5">
      <c r="B265" s="4"/>
      <c r="C265" s="4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2:54" s="3" customFormat="1" ht="13.5">
      <c r="B266" s="4"/>
      <c r="C266" s="4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2:54" s="3" customFormat="1" ht="13.5">
      <c r="B267" s="4"/>
      <c r="C267" s="4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2:54" s="3" customFormat="1" ht="13.5">
      <c r="B268" s="4"/>
      <c r="C268" s="4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2:54" s="3" customFormat="1" ht="13.5">
      <c r="B269" s="4"/>
      <c r="C269" s="4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2:54" s="3" customFormat="1" ht="13.5">
      <c r="B270" s="4"/>
      <c r="C270" s="4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2:54" s="3" customFormat="1" ht="13.5">
      <c r="B271" s="4"/>
      <c r="C271" s="4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2:54" s="3" customFormat="1" ht="13.5">
      <c r="B272" s="4"/>
      <c r="C272" s="4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2:54" s="3" customFormat="1" ht="13.5">
      <c r="B273" s="4"/>
      <c r="C273" s="4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2:54" s="3" customFormat="1" ht="13.5">
      <c r="B274" s="4"/>
      <c r="C274" s="4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2:54" s="3" customFormat="1" ht="13.5">
      <c r="B275" s="4"/>
      <c r="C275" s="4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2:54" s="3" customFormat="1" ht="13.5">
      <c r="B276" s="4"/>
      <c r="C276" s="4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2:54" s="3" customFormat="1" ht="13.5">
      <c r="B277" s="4"/>
      <c r="C277" s="4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2:54" s="3" customFormat="1" ht="13.5">
      <c r="B278" s="4"/>
      <c r="C278" s="4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2:54" s="3" customFormat="1" ht="13.5">
      <c r="B279" s="4"/>
      <c r="C279" s="4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2:54" s="3" customFormat="1" ht="13.5">
      <c r="B280" s="4"/>
      <c r="C280" s="4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2:54" s="3" customFormat="1" ht="13.5">
      <c r="B281" s="4"/>
      <c r="C281" s="4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2:54" s="3" customFormat="1" ht="13.5">
      <c r="B282" s="4"/>
      <c r="C282" s="4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2:54" s="3" customFormat="1" ht="13.5">
      <c r="B283" s="4"/>
      <c r="C283" s="4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2:54" s="3" customFormat="1" ht="13.5">
      <c r="B284" s="4"/>
      <c r="C284" s="4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2:54" s="3" customFormat="1" ht="13.5">
      <c r="B285" s="4"/>
      <c r="C285" s="4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2:54" s="3" customFormat="1" ht="13.5">
      <c r="B286" s="4"/>
      <c r="C286" s="4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2:54" s="3" customFormat="1" ht="13.5">
      <c r="B287" s="4"/>
      <c r="C287" s="4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2:54" s="3" customFormat="1" ht="13.5">
      <c r="B288" s="4"/>
      <c r="C288" s="4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2:54" s="3" customFormat="1" ht="13.5">
      <c r="B289" s="4"/>
      <c r="C289" s="4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2:54" s="3" customFormat="1" ht="13.5">
      <c r="B290" s="4"/>
      <c r="C290" s="4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2:54" s="3" customFormat="1" ht="13.5">
      <c r="B291" s="4"/>
      <c r="C291" s="4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2:54" s="3" customFormat="1" ht="13.5">
      <c r="B292" s="4"/>
      <c r="C292" s="4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2:54" s="3" customFormat="1" ht="13.5">
      <c r="B293" s="4"/>
      <c r="C293" s="4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2:54" s="3" customFormat="1" ht="13.5">
      <c r="B294" s="4"/>
      <c r="C294" s="4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2:54" s="3" customFormat="1" ht="13.5">
      <c r="B295" s="4"/>
      <c r="C295" s="4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2:54" s="3" customFormat="1" ht="13.5">
      <c r="B296" s="4"/>
      <c r="C296" s="4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2:54" s="3" customFormat="1" ht="13.5">
      <c r="B297" s="4"/>
      <c r="C297" s="4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2:54" s="3" customFormat="1" ht="13.5">
      <c r="B298" s="4"/>
      <c r="C298" s="4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2:54" s="3" customFormat="1" ht="13.5">
      <c r="B299" s="4"/>
      <c r="C299" s="4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2:54" s="3" customFormat="1" ht="13.5">
      <c r="B300" s="4"/>
      <c r="C300" s="4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2:54" s="3" customFormat="1" ht="13.5">
      <c r="B301" s="4"/>
      <c r="C301" s="4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2:54" s="3" customFormat="1" ht="13.5">
      <c r="B302" s="4"/>
      <c r="C302" s="4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2:54" s="3" customFormat="1" ht="13.5">
      <c r="B303" s="4"/>
      <c r="C303" s="4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2:54" s="3" customFormat="1" ht="13.5">
      <c r="B304" s="4"/>
      <c r="C304" s="4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2:54" s="3" customFormat="1" ht="13.5">
      <c r="B305" s="4"/>
      <c r="C305" s="4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2:54" s="3" customFormat="1" ht="13.5">
      <c r="B306" s="4"/>
      <c r="C306" s="4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2:54" s="3" customFormat="1" ht="13.5">
      <c r="B307" s="4"/>
      <c r="C307" s="4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2:54" s="3" customFormat="1" ht="13.5">
      <c r="B308" s="4"/>
      <c r="C308" s="4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2:54" s="3" customFormat="1" ht="13.5">
      <c r="B309" s="4"/>
      <c r="C309" s="4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2:54" s="3" customFormat="1" ht="13.5">
      <c r="B310" s="4"/>
      <c r="C310" s="4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2:54" s="3" customFormat="1" ht="13.5">
      <c r="B311" s="4"/>
      <c r="C311" s="4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2:54" s="3" customFormat="1" ht="13.5">
      <c r="B312" s="4"/>
      <c r="C312" s="4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2:54" s="3" customFormat="1" ht="13.5">
      <c r="B313" s="4"/>
      <c r="C313" s="4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2:54" s="3" customFormat="1" ht="13.5">
      <c r="B314" s="4"/>
      <c r="C314" s="4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2:54" s="3" customFormat="1" ht="13.5">
      <c r="B315" s="4"/>
      <c r="C315" s="4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2:54" s="3" customFormat="1" ht="13.5">
      <c r="B316" s="4"/>
      <c r="C316" s="4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2:54" s="3" customFormat="1" ht="13.5">
      <c r="B317" s="4"/>
      <c r="C317" s="4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2:54" s="3" customFormat="1" ht="13.5">
      <c r="B318" s="4"/>
      <c r="C318" s="4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2:54" s="3" customFormat="1" ht="13.5">
      <c r="B319" s="4"/>
      <c r="C319" s="4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2:54" s="3" customFormat="1" ht="13.5">
      <c r="B320" s="4"/>
      <c r="C320" s="4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2:54" s="3" customFormat="1" ht="13.5">
      <c r="B321" s="4"/>
      <c r="C321" s="4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2:54" s="3" customFormat="1" ht="13.5">
      <c r="B322" s="4"/>
      <c r="C322" s="4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2:54" s="3" customFormat="1" ht="13.5">
      <c r="B323" s="4"/>
      <c r="C323" s="4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2:54" s="3" customFormat="1" ht="13.5">
      <c r="B324" s="4"/>
      <c r="C324" s="4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2:54" s="3" customFormat="1" ht="13.5">
      <c r="B325" s="4"/>
      <c r="C325" s="4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2:54" s="3" customFormat="1" ht="13.5">
      <c r="B326" s="4"/>
      <c r="C326" s="4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2:54" s="3" customFormat="1" ht="13.5">
      <c r="B327" s="4"/>
      <c r="C327" s="4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2:54" s="3" customFormat="1" ht="13.5">
      <c r="B328" s="4"/>
      <c r="C328" s="4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2:54" s="3" customFormat="1" ht="13.5">
      <c r="B329" s="4"/>
      <c r="C329" s="4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2:54" s="3" customFormat="1" ht="13.5">
      <c r="B330" s="4"/>
      <c r="C330" s="4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2:54" s="3" customFormat="1" ht="13.5">
      <c r="B331" s="4"/>
      <c r="C331" s="4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2:54" s="3" customFormat="1" ht="13.5">
      <c r="B332" s="4"/>
      <c r="C332" s="4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2:54" s="3" customFormat="1" ht="13.5">
      <c r="B333" s="4"/>
      <c r="C333" s="4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2:54" s="3" customFormat="1" ht="13.5">
      <c r="B334" s="4"/>
      <c r="C334" s="4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2:54" s="3" customFormat="1" ht="13.5">
      <c r="B335" s="4"/>
      <c r="C335" s="4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2:54" s="3" customFormat="1" ht="13.5">
      <c r="B336" s="4"/>
      <c r="C336" s="4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2:54" s="3" customFormat="1" ht="13.5">
      <c r="B337" s="4"/>
      <c r="C337" s="4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2:54" s="3" customFormat="1" ht="13.5">
      <c r="B338" s="4"/>
      <c r="C338" s="4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2:54" s="3" customFormat="1" ht="13.5">
      <c r="B339" s="4"/>
      <c r="C339" s="4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2:54" s="3" customFormat="1" ht="13.5">
      <c r="B340" s="4"/>
      <c r="C340" s="4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2:54" s="3" customFormat="1" ht="13.5">
      <c r="B341" s="4"/>
      <c r="C341" s="4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2:54" s="3" customFormat="1" ht="13.5">
      <c r="B342" s="4"/>
      <c r="C342" s="4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2:54" s="3" customFormat="1" ht="13.5">
      <c r="B343" s="4"/>
      <c r="C343" s="4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2:54" s="3" customFormat="1" ht="13.5">
      <c r="B344" s="4"/>
      <c r="C344" s="4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2:54" s="3" customFormat="1" ht="13.5">
      <c r="B345" s="4"/>
      <c r="C345" s="4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2:54" s="3" customFormat="1" ht="13.5">
      <c r="B346" s="4"/>
      <c r="C346" s="4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2:54" s="3" customFormat="1" ht="13.5">
      <c r="B347" s="4"/>
      <c r="C347" s="4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2:54" s="3" customFormat="1" ht="13.5">
      <c r="B348" s="4"/>
      <c r="C348" s="4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2:54" s="3" customFormat="1" ht="13.5">
      <c r="B349" s="4"/>
      <c r="C349" s="4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2:54" s="3" customFormat="1" ht="13.5">
      <c r="B350" s="4"/>
      <c r="C350" s="4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2:54" s="3" customFormat="1" ht="13.5">
      <c r="B351" s="4"/>
      <c r="C351" s="4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2:54" s="3" customFormat="1" ht="13.5">
      <c r="B352" s="4"/>
      <c r="C352" s="4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2:54" s="3" customFormat="1" ht="13.5">
      <c r="B353" s="4"/>
      <c r="C353" s="4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2:54" s="3" customFormat="1" ht="13.5">
      <c r="B354" s="4"/>
      <c r="C354" s="4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2:54" s="3" customFormat="1" ht="13.5">
      <c r="B355" s="4"/>
      <c r="C355" s="4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2:54" s="3" customFormat="1" ht="13.5">
      <c r="B356" s="4"/>
      <c r="C356" s="4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2:54" s="3" customFormat="1" ht="13.5">
      <c r="B357" s="4"/>
      <c r="C357" s="4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2:54" s="3" customFormat="1" ht="13.5">
      <c r="B358" s="4"/>
      <c r="C358" s="4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2:54" s="3" customFormat="1" ht="13.5">
      <c r="B359" s="4"/>
      <c r="C359" s="4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2:54" s="3" customFormat="1" ht="13.5">
      <c r="B360" s="4"/>
      <c r="C360" s="4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2:54" s="3" customFormat="1" ht="13.5">
      <c r="B361" s="4"/>
      <c r="C361" s="4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2:54" s="3" customFormat="1" ht="13.5">
      <c r="B362" s="4"/>
      <c r="C362" s="4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2:54" s="3" customFormat="1" ht="13.5">
      <c r="B363" s="4"/>
      <c r="C363" s="4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2:54" s="3" customFormat="1" ht="13.5">
      <c r="B364" s="4"/>
      <c r="C364" s="4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2:54" s="3" customFormat="1" ht="13.5">
      <c r="B365" s="4"/>
      <c r="C365" s="4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2:54" s="3" customFormat="1" ht="13.5">
      <c r="B366" s="4"/>
      <c r="C366" s="4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2:54" s="3" customFormat="1" ht="13.5">
      <c r="B367" s="4"/>
      <c r="C367" s="4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2:54" s="3" customFormat="1" ht="13.5">
      <c r="B368" s="4"/>
      <c r="C368" s="4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2:54" s="3" customFormat="1" ht="13.5">
      <c r="B369" s="4"/>
      <c r="C369" s="4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2:54" s="3" customFormat="1" ht="13.5">
      <c r="B370" s="4"/>
      <c r="C370" s="4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2:54" s="3" customFormat="1" ht="13.5">
      <c r="B371" s="4"/>
      <c r="C371" s="4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2:54" s="3" customFormat="1" ht="13.5">
      <c r="B372" s="4"/>
      <c r="C372" s="4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2:54" s="3" customFormat="1" ht="13.5">
      <c r="B373" s="4"/>
      <c r="C373" s="4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2:54" s="3" customFormat="1" ht="13.5">
      <c r="B374" s="4"/>
      <c r="C374" s="4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2:54" s="3" customFormat="1" ht="13.5">
      <c r="B375" s="4"/>
      <c r="C375" s="4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2:54" s="3" customFormat="1" ht="13.5">
      <c r="B376" s="4"/>
      <c r="C376" s="4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2:54" s="3" customFormat="1" ht="13.5">
      <c r="B377" s="4"/>
      <c r="C377" s="4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2:54" s="3" customFormat="1" ht="13.5">
      <c r="B378" s="4"/>
      <c r="C378" s="4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2:54" s="3" customFormat="1" ht="13.5">
      <c r="B379" s="4"/>
      <c r="C379" s="4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2:54" s="3" customFormat="1" ht="13.5">
      <c r="B380" s="4"/>
      <c r="C380" s="4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2:54" s="3" customFormat="1" ht="13.5">
      <c r="B381" s="4"/>
      <c r="C381" s="4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2:54" s="3" customFormat="1" ht="13.5">
      <c r="B382" s="4"/>
      <c r="C382" s="4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2:54" s="3" customFormat="1" ht="13.5">
      <c r="B383" s="4"/>
      <c r="C383" s="4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2:54" s="3" customFormat="1" ht="13.5">
      <c r="B384" s="4"/>
      <c r="C384" s="4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2:54" s="3" customFormat="1" ht="13.5">
      <c r="B385" s="4"/>
      <c r="C385" s="4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2:54" s="3" customFormat="1" ht="13.5">
      <c r="B386" s="4"/>
      <c r="C386" s="4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2:54" s="3" customFormat="1" ht="13.5">
      <c r="B387" s="4"/>
      <c r="C387" s="4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2:54" s="3" customFormat="1" ht="13.5">
      <c r="B388" s="4"/>
      <c r="C388" s="4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2:54" s="3" customFormat="1" ht="13.5">
      <c r="B389" s="4"/>
      <c r="C389" s="4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2:54" s="3" customFormat="1" ht="13.5">
      <c r="B390" s="4"/>
      <c r="C390" s="4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2:54" s="3" customFormat="1" ht="13.5">
      <c r="B391" s="4"/>
      <c r="C391" s="4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2:54" s="3" customFormat="1" ht="13.5">
      <c r="B392" s="4"/>
      <c r="C392" s="4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2:54" s="3" customFormat="1" ht="13.5">
      <c r="B393" s="4"/>
      <c r="C393" s="4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2:54" s="3" customFormat="1" ht="13.5">
      <c r="B394" s="4"/>
      <c r="C394" s="4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2:54" s="3" customFormat="1" ht="13.5">
      <c r="B395" s="4"/>
      <c r="C395" s="4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2:54" s="3" customFormat="1" ht="13.5">
      <c r="B396" s="4"/>
      <c r="C396" s="4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2:54" s="3" customFormat="1" ht="13.5">
      <c r="B397" s="4"/>
      <c r="C397" s="4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2:54" s="3" customFormat="1" ht="13.5">
      <c r="B398" s="4"/>
      <c r="C398" s="4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2:54" s="3" customFormat="1" ht="13.5">
      <c r="B399" s="4"/>
      <c r="C399" s="4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2:54" s="3" customFormat="1" ht="13.5">
      <c r="B400" s="4"/>
      <c r="C400" s="4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2:54" s="3" customFormat="1" ht="13.5">
      <c r="B401" s="4"/>
      <c r="C401" s="4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2:54" s="3" customFormat="1" ht="13.5">
      <c r="B402" s="4"/>
      <c r="C402" s="4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2:54" s="3" customFormat="1" ht="13.5">
      <c r="B403" s="4"/>
      <c r="C403" s="4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2:54" s="3" customFormat="1" ht="13.5">
      <c r="B404" s="4"/>
      <c r="C404" s="4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2:54" s="3" customFormat="1" ht="13.5">
      <c r="B405" s="4"/>
      <c r="C405" s="4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2:54" s="3" customFormat="1" ht="13.5">
      <c r="B406" s="4"/>
      <c r="C406" s="4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2:54" s="3" customFormat="1" ht="13.5">
      <c r="B407" s="4"/>
      <c r="C407" s="4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2:54" s="3" customFormat="1" ht="13.5">
      <c r="B408" s="4"/>
      <c r="C408" s="4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2:54" s="3" customFormat="1" ht="13.5">
      <c r="B409" s="4"/>
      <c r="C409" s="4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2:54" s="3" customFormat="1" ht="13.5">
      <c r="B410" s="4"/>
      <c r="C410" s="4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2:54" s="3" customFormat="1" ht="13.5">
      <c r="B411" s="4"/>
      <c r="C411" s="4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2:54" s="3" customFormat="1" ht="13.5">
      <c r="B412" s="4"/>
      <c r="C412" s="4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2:54" s="3" customFormat="1" ht="13.5">
      <c r="B413" s="4"/>
      <c r="C413" s="4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2:54" s="3" customFormat="1" ht="13.5">
      <c r="B414" s="4"/>
      <c r="C414" s="4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2:54" s="3" customFormat="1" ht="13.5">
      <c r="B415" s="4"/>
      <c r="C415" s="4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2:54" s="3" customFormat="1" ht="13.5">
      <c r="B416" s="4"/>
      <c r="C416" s="4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2:54" s="3" customFormat="1" ht="13.5">
      <c r="B417" s="4"/>
      <c r="C417" s="4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2:54" s="3" customFormat="1" ht="13.5">
      <c r="B418" s="4"/>
      <c r="C418" s="4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2:54" s="3" customFormat="1" ht="13.5">
      <c r="B419" s="4"/>
      <c r="C419" s="4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2:54" s="3" customFormat="1" ht="13.5">
      <c r="B420" s="4"/>
      <c r="C420" s="4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2:54" s="3" customFormat="1" ht="13.5">
      <c r="B421" s="4"/>
      <c r="C421" s="4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2:54" s="3" customFormat="1" ht="13.5">
      <c r="B422" s="4"/>
      <c r="C422" s="4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2:54" s="3" customFormat="1" ht="13.5">
      <c r="B423" s="4"/>
      <c r="C423" s="4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2:54" s="3" customFormat="1" ht="13.5">
      <c r="B424" s="4"/>
      <c r="C424" s="4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2:54" s="3" customFormat="1" ht="13.5">
      <c r="B425" s="4"/>
      <c r="C425" s="4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2:54" s="3" customFormat="1" ht="13.5">
      <c r="B426" s="4"/>
      <c r="C426" s="4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2:54" s="3" customFormat="1" ht="13.5">
      <c r="B427" s="4"/>
      <c r="C427" s="4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</sheetData>
  <mergeCells count="7">
    <mergeCell ref="Q34:Y37"/>
    <mergeCell ref="B8:M8"/>
    <mergeCell ref="B9:M9"/>
    <mergeCell ref="B10:M10"/>
    <mergeCell ref="B11:M11"/>
    <mergeCell ref="B12:M12"/>
    <mergeCell ref="C15:D15"/>
  </mergeCells>
  <pageMargins left="0.23622047244094491" right="0.23622047244094491" top="0.74803149606299213" bottom="0.74803149606299213" header="0.31496062992125984" footer="0.31496062992125984"/>
  <pageSetup scale="4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 TRIMESTRE_ENE-MAR 2016</vt:lpstr>
      <vt:lpstr>'1er  TRIMESTRE_ENE-MAR 2016'!Área_de_impresión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2016-05-24T20:57:07Z</cp:lastPrinted>
  <dcterms:created xsi:type="dcterms:W3CDTF">2015-05-20T15:30:47Z</dcterms:created>
  <dcterms:modified xsi:type="dcterms:W3CDTF">2016-05-24T20:58:27Z</dcterms:modified>
</cp:coreProperties>
</file>