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165" windowWidth="23715" windowHeight="9915"/>
  </bookViews>
  <sheets>
    <sheet name="2° TRIMESTRE_2015" sheetId="2" r:id="rId1"/>
  </sheets>
  <definedNames>
    <definedName name="_xlnm.Print_Area" localSheetId="0">'2° TRIMESTRE_2015'!$A$1:$M$61</definedName>
  </definedNames>
  <calcPr calcId="152511"/>
</workbook>
</file>

<file path=xl/calcChain.xml><?xml version="1.0" encoding="utf-8"?>
<calcChain xmlns="http://schemas.openxmlformats.org/spreadsheetml/2006/main">
  <c r="O34" i="2" l="1"/>
  <c r="H56" i="2" l="1"/>
  <c r="K56" i="2" s="1"/>
  <c r="H55" i="2"/>
  <c r="K55" i="2" s="1"/>
  <c r="H54" i="2"/>
  <c r="K54" i="2" s="1"/>
  <c r="H53" i="2"/>
  <c r="K53" i="2" s="1"/>
  <c r="J51" i="2"/>
  <c r="I51" i="2"/>
  <c r="G51" i="2"/>
  <c r="F51" i="2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J39" i="2"/>
  <c r="I39" i="2"/>
  <c r="G39" i="2"/>
  <c r="F39" i="2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J29" i="2"/>
  <c r="I29" i="2"/>
  <c r="G29" i="2"/>
  <c r="F29" i="2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J18" i="2"/>
  <c r="I18" i="2"/>
  <c r="G18" i="2"/>
  <c r="F18" i="2"/>
  <c r="G58" i="2" l="1"/>
  <c r="H51" i="2"/>
  <c r="K51" i="2" s="1"/>
  <c r="F58" i="2"/>
  <c r="H39" i="2"/>
  <c r="K39" i="2" s="1"/>
  <c r="J58" i="2"/>
  <c r="I58" i="2"/>
  <c r="H29" i="2"/>
  <c r="K29" i="2" s="1"/>
  <c r="H58" i="2"/>
  <c r="K58" i="2" s="1"/>
  <c r="H18" i="2"/>
  <c r="K18" i="2" s="1"/>
</calcChain>
</file>

<file path=xl/sharedStrings.xml><?xml version="1.0" encoding="utf-8"?>
<sst xmlns="http://schemas.openxmlformats.org/spreadsheetml/2006/main" count="53" uniqueCount="49">
  <si>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</si>
  <si>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</si>
  <si>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</si>
  <si>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</si>
  <si>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</si>
  <si>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</si>
  <si>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</si>
  <si>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</si>
  <si>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</si>
  <si>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</si>
  <si>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</si>
  <si>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</si>
  <si>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</si>
  <si>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</si>
  <si>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</si>
  <si>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</si>
  <si>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</si>
  <si>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</si>
  <si>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</si>
  <si>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</si>
  <si>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</si>
  <si>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</si>
  <si>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</si>
  <si>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</si>
  <si>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</si>
  <si>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</si>
  <si>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</si>
  <si>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</si>
  <si>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</si>
  <si>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</si>
  <si>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</si>
  <si>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</si>
  <si>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</si>
  <si>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</si>
  <si>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</si>
  <si>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</si>
  <si>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</si>
  <si>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</si>
  <si>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</si>
  <si>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</si>
  <si>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</si>
  <si>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</si>
  <si>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</si>
  <si>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</si>
  <si>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</si>
  <si>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</si>
  <si>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12 PD PP CAJA DE PREVISIÓN DE LA POLICÍA PREVENTIVA DEL DISTRITO FEDERAL</t>
  </si>
  <si>
    <t>ESTADOS PRESUPUESTARIOS DEL SECTOR PARAESTATAL</t>
  </si>
  <si>
    <t>ESTADO ANALÍTICO DEL EJERCICIO DEL PRESUPUESTO DE EGRESOS ENERO-JUNIO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</si>
</sst>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[Black]\(#,##0.0\)"/>
    <numFmt numFmtId="165" formatCode="dd/mm/yy;@"/>
    <numFmt numFmtId="166" formatCode="#,##0[$€];[Red]\-#,##0[$€]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166" fontId="2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9" fillId="0" borderId="0"/>
  </cellStyleXfs>
  <cellXfs count="58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10" fillId="0" borderId="0" xfId="2" applyFont="1"/>
    <xf numFmtId="0" fontId="8" fillId="3" borderId="0" xfId="2" applyFont="1" applyFill="1" applyBorder="1" applyAlignment="1">
      <alignment horizontal="centerContinuous" vertical="center"/>
    </xf>
    <xf numFmtId="0" fontId="8" fillId="3" borderId="0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3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quotePrefix="1" applyFont="1" applyAlignment="1">
      <alignment vertical="center"/>
    </xf>
    <xf numFmtId="0" fontId="21" fillId="0" borderId="0" xfId="3" applyFont="1" applyAlignment="1">
      <alignment vertical="center"/>
    </xf>
    <xf numFmtId="0" fontId="19" fillId="3" borderId="0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Continuous" vertical="center"/>
    </xf>
    <xf numFmtId="0" fontId="19" fillId="3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Continuous" vertical="center"/>
    </xf>
    <xf numFmtId="0" fontId="22" fillId="0" borderId="0" xfId="2" applyFont="1" applyBorder="1" applyAlignment="1">
      <alignment vertical="center"/>
    </xf>
    <xf numFmtId="164" fontId="22" fillId="0" borderId="0" xfId="2" applyNumberFormat="1" applyFont="1" applyFill="1" applyBorder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0" fontId="23" fillId="0" borderId="0" xfId="2" applyFont="1"/>
    <xf numFmtId="0" fontId="24" fillId="0" borderId="0" xfId="2" applyFont="1" applyBorder="1" applyAlignment="1">
      <alignment vertical="center"/>
    </xf>
    <xf numFmtId="164" fontId="24" fillId="0" borderId="0" xfId="1" applyNumberFormat="1" applyFont="1" applyFill="1" applyBorder="1" applyAlignment="1" applyProtection="1">
      <alignment horizontal="right" vertical="center"/>
      <protection locked="0"/>
    </xf>
    <xf numFmtId="164" fontId="22" fillId="0" borderId="0" xfId="1" applyNumberFormat="1" applyFont="1" applyFill="1" applyBorder="1" applyAlignment="1" applyProtection="1">
      <alignment horizontal="center" vertical="center"/>
      <protection locked="0"/>
    </xf>
    <xf numFmtId="164" fontId="22" fillId="0" borderId="0" xfId="3" applyNumberFormat="1" applyFont="1" applyFill="1" applyBorder="1" applyAlignment="1" applyProtection="1">
      <alignment vertical="center"/>
      <protection locked="0"/>
    </xf>
    <xf numFmtId="164" fontId="22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0" fontId="22" fillId="0" borderId="1" xfId="2" applyFont="1" applyBorder="1" applyAlignment="1">
      <alignment vertical="center"/>
    </xf>
    <xf numFmtId="164" fontId="22" fillId="0" borderId="1" xfId="2" applyNumberFormat="1" applyFont="1" applyFill="1" applyBorder="1" applyAlignment="1" applyProtection="1">
      <alignment horizontal="center" vertical="center"/>
      <protection locked="0"/>
    </xf>
    <xf numFmtId="40" fontId="22" fillId="0" borderId="1" xfId="2" applyNumberFormat="1" applyFont="1" applyFill="1" applyBorder="1" applyAlignment="1">
      <alignment vertical="center"/>
    </xf>
    <xf numFmtId="0" fontId="24" fillId="0" borderId="0" xfId="2" applyFont="1" applyBorder="1" applyAlignment="1">
      <alignment horizontal="centerContinuous" vertical="center"/>
    </xf>
    <xf numFmtId="0" fontId="22" fillId="0" borderId="0" xfId="2" applyFont="1" applyBorder="1" applyAlignment="1">
      <alignment horizontal="centerContinuous" vertical="center"/>
    </xf>
    <xf numFmtId="164" fontId="24" fillId="0" borderId="0" xfId="2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 applyBorder="1" applyAlignment="1"/>
    <xf numFmtId="0" fontId="23" fillId="0" borderId="0" xfId="2" applyFont="1" applyBorder="1"/>
    <xf numFmtId="0" fontId="22" fillId="0" borderId="0" xfId="2" applyFont="1" applyBorder="1" applyAlignment="1">
      <alignment vertical="center" wrapText="1"/>
    </xf>
    <xf numFmtId="0" fontId="22" fillId="2" borderId="0" xfId="2" applyFont="1" applyFill="1" applyBorder="1" applyAlignment="1">
      <alignment vertical="center" wrapText="1"/>
    </xf>
    <xf numFmtId="0" fontId="23" fillId="0" borderId="0" xfId="2" applyFont="1" applyAlignment="1"/>
    <xf numFmtId="0" fontId="6" fillId="0" borderId="0" xfId="2" applyFont="1" applyAlignment="1"/>
    <xf numFmtId="0" fontId="4" fillId="0" borderId="0" xfId="2" applyFont="1" applyAlignment="1"/>
    <xf numFmtId="0" fontId="19" fillId="3" borderId="0" xfId="2" quotePrefix="1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/>
    </xf>
    <xf numFmtId="0" fontId="18" fillId="3" borderId="0" xfId="3" applyFont="1" applyFill="1" applyAlignment="1">
      <alignment horizontal="center" vertical="center" wrapText="1"/>
    </xf>
    <xf numFmtId="0" fontId="19" fillId="3" borderId="0" xfId="3" applyFont="1" applyFill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72837</xdr:rowOff>
    </xdr:from>
    <xdr:to>
      <xdr:col>12</xdr:col>
      <xdr:colOff>38100</xdr:colOff>
      <xdr:row>60</xdr:row>
      <xdr:rowOff>0</xdr:rowOff>
    </xdr:to>
    <xdr:grpSp>
      <xdr:nvGrpSpPr>
        <xdr:cNvPr id="2" name="34 Grupo"/>
        <xdr:cNvGrpSpPr/>
      </xdr:nvGrpSpPr>
      <xdr:grpSpPr>
        <a:xfrm>
          <a:off x="762000" y="12890766"/>
          <a:ext cx="17019814" cy="11766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1451161</xdr:colOff>
      <xdr:row>0</xdr:row>
      <xdr:rowOff>67235</xdr:rowOff>
    </xdr:from>
    <xdr:to>
      <xdr:col>3</xdr:col>
      <xdr:colOff>3143655</xdr:colOff>
      <xdr:row>6</xdr:row>
      <xdr:rowOff>129938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3" y="67235"/>
          <a:ext cx="1692494" cy="103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085" y="462775"/>
          <a:ext cx="3554163" cy="74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27"/>
  <sheetViews>
    <sheetView showGridLines="0" tabSelected="1" view="pageBreakPreview" topLeftCell="A7" zoomScale="70" zoomScaleNormal="130" zoomScaleSheetLayoutView="70" zoomScalePageLayoutView="85" workbookViewId="0">
      <selection activeCell="B8" sqref="B8:L8"/>
    </sheetView>
  </sheetViews>
  <sheetFormatPr baseColWidth="10" defaultColWidth="11.42578125" defaultRowHeight="15"/>
  <cols>
    <col min="1" max="1" width="11.42578125" style="1" customWidth="1"/>
    <col min="2" max="2" width="16.85546875" style="2" customWidth="1"/>
    <col min="3" max="3" width="13.140625" style="53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9" width="19.140625" style="2" bestFit="1" customWidth="1"/>
    <col min="10" max="10" width="17.5703125" style="2" customWidth="1"/>
    <col min="11" max="11" width="17" style="2" customWidth="1"/>
    <col min="12" max="12" width="3.28515625" style="2" customWidth="1"/>
    <col min="13" max="14" width="3.42578125" style="2" customWidth="1"/>
    <col min="15" max="52" width="2.7109375" style="2" customWidth="1"/>
    <col min="53" max="117" width="2.7109375" style="1" customWidth="1"/>
    <col min="118" max="16384" width="11.42578125" style="1"/>
  </cols>
  <sheetData>
    <row r="1" spans="2:16" s="16" customFormat="1" ht="13.5">
      <c r="N1" s="19"/>
      <c r="O1" s="20"/>
    </row>
    <row r="2" spans="2:16" s="16" customFormat="1" ht="13.5">
      <c r="N2" s="19"/>
      <c r="O2" s="20"/>
    </row>
    <row r="3" spans="2:16" s="16" customFormat="1" ht="13.5">
      <c r="N3" s="19"/>
      <c r="O3" s="20"/>
    </row>
    <row r="4" spans="2:16" s="16" customFormat="1" ht="12.75" customHeight="1">
      <c r="N4" s="19"/>
      <c r="O4" s="20"/>
    </row>
    <row r="5" spans="2:16" s="16" customFormat="1" ht="12.75" customHeight="1">
      <c r="N5" s="19"/>
      <c r="O5" s="18"/>
    </row>
    <row r="6" spans="2:16" s="16" customFormat="1" ht="12.75" customHeight="1">
      <c r="N6" s="17"/>
      <c r="O6" s="17"/>
    </row>
    <row r="7" spans="2:16" s="13" customFormat="1" ht="12.75" customHeight="1"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s="11" customFormat="1" ht="20.25">
      <c r="B8" s="56" t="s">
        <v>47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2"/>
    </row>
    <row r="9" spans="2:16" s="11" customFormat="1" ht="20.25">
      <c r="B9" s="56" t="s">
        <v>46</v>
      </c>
      <c r="C9" s="56"/>
      <c r="D9" s="56"/>
      <c r="E9" s="56"/>
      <c r="F9" s="56" t="s">
        <v>44</v>
      </c>
      <c r="G9" s="56"/>
      <c r="H9" s="56"/>
      <c r="I9" s="56"/>
      <c r="J9" s="56"/>
      <c r="K9" s="56"/>
      <c r="L9" s="56"/>
      <c r="M9" s="12"/>
    </row>
    <row r="10" spans="2:16" s="11" customFormat="1" ht="18">
      <c r="B10" s="57" t="s">
        <v>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2"/>
    </row>
    <row r="11" spans="2:16" s="11" customFormat="1" ht="18">
      <c r="B11" s="57" t="s">
        <v>45</v>
      </c>
      <c r="C11" s="57"/>
      <c r="D11" s="57"/>
      <c r="E11" s="57"/>
      <c r="F11" s="57" t="s">
        <v>44</v>
      </c>
      <c r="G11" s="57"/>
      <c r="H11" s="57"/>
      <c r="I11" s="57"/>
      <c r="J11" s="57"/>
      <c r="K11" s="57"/>
      <c r="L11" s="57"/>
      <c r="M11" s="12"/>
    </row>
    <row r="12" spans="2:16" s="11" customFormat="1" ht="18">
      <c r="B12" s="57" t="s">
        <v>43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2"/>
    </row>
    <row r="13" spans="2:16" s="10" customFormat="1" ht="13.5" customHeight="1">
      <c r="B13" s="21"/>
      <c r="C13" s="22"/>
      <c r="D13" s="22"/>
      <c r="E13" s="22"/>
      <c r="F13" s="23"/>
      <c r="G13" s="24"/>
      <c r="H13" s="24"/>
      <c r="I13" s="24"/>
      <c r="J13" s="24"/>
      <c r="K13" s="24"/>
      <c r="L13" s="24"/>
    </row>
    <row r="14" spans="2:16" s="7" customFormat="1" ht="18">
      <c r="B14" s="25"/>
      <c r="C14" s="25"/>
      <c r="D14" s="25"/>
      <c r="E14" s="25"/>
      <c r="F14" s="26" t="s">
        <v>41</v>
      </c>
      <c r="G14" s="26" t="s">
        <v>42</v>
      </c>
      <c r="H14" s="26" t="s">
        <v>41</v>
      </c>
      <c r="I14" s="26" t="s">
        <v>41</v>
      </c>
      <c r="J14" s="26" t="s">
        <v>41</v>
      </c>
      <c r="K14" s="27"/>
      <c r="L14" s="27"/>
    </row>
    <row r="15" spans="2:16" s="7" customFormat="1" ht="18">
      <c r="B15" s="25"/>
      <c r="C15" s="54" t="s">
        <v>40</v>
      </c>
      <c r="D15" s="54"/>
      <c r="E15" s="27"/>
      <c r="F15" s="26" t="s">
        <v>39</v>
      </c>
      <c r="G15" s="28" t="s">
        <v>38</v>
      </c>
      <c r="H15" s="26" t="s">
        <v>37</v>
      </c>
      <c r="I15" s="26" t="s">
        <v>36</v>
      </c>
      <c r="J15" s="26" t="s">
        <v>35</v>
      </c>
      <c r="K15" s="27" t="s">
        <v>34</v>
      </c>
      <c r="L15" s="27"/>
    </row>
    <row r="16" spans="2:16" s="7" customFormat="1" ht="12">
      <c r="B16" s="9"/>
      <c r="C16" s="9"/>
      <c r="D16" s="9"/>
      <c r="E16" s="9"/>
      <c r="F16" s="29">
        <v>1</v>
      </c>
      <c r="G16" s="29">
        <v>2</v>
      </c>
      <c r="H16" s="29">
        <v>3</v>
      </c>
      <c r="I16" s="29">
        <v>4</v>
      </c>
      <c r="J16" s="29">
        <v>5</v>
      </c>
      <c r="K16" s="30" t="s">
        <v>33</v>
      </c>
      <c r="L16" s="8"/>
    </row>
    <row r="17" spans="2:13" s="5" customFormat="1" ht="19.5">
      <c r="B17" s="31"/>
      <c r="C17" s="31"/>
      <c r="D17" s="31"/>
      <c r="E17" s="31"/>
      <c r="F17" s="32"/>
      <c r="G17" s="32"/>
      <c r="H17" s="32"/>
      <c r="I17" s="32"/>
      <c r="J17" s="32"/>
      <c r="K17" s="32"/>
      <c r="L17" s="33"/>
      <c r="M17" s="34"/>
    </row>
    <row r="18" spans="2:13" s="5" customFormat="1" ht="19.5">
      <c r="B18" s="31"/>
      <c r="C18" s="35" t="s">
        <v>32</v>
      </c>
      <c r="D18" s="49"/>
      <c r="E18" s="31"/>
      <c r="F18" s="36">
        <f>SUM(F20:F27)</f>
        <v>94132</v>
      </c>
      <c r="G18" s="36">
        <f>SUM(G20:G27)</f>
        <v>0</v>
      </c>
      <c r="H18" s="36">
        <f>SUM(F18+G18)</f>
        <v>94132</v>
      </c>
      <c r="I18" s="36">
        <f>SUM(I20:I27)</f>
        <v>29582.400000000001</v>
      </c>
      <c r="J18" s="36">
        <f>SUM(J20:J27)</f>
        <v>28158.2</v>
      </c>
      <c r="K18" s="36">
        <f>SUM(H18-I18)</f>
        <v>64549.599999999999</v>
      </c>
      <c r="L18" s="33"/>
      <c r="M18" s="34"/>
    </row>
    <row r="19" spans="2:13" s="5" customFormat="1" ht="9.75" customHeight="1">
      <c r="B19" s="31"/>
      <c r="C19" s="31"/>
      <c r="D19" s="49"/>
      <c r="E19" s="31"/>
      <c r="F19" s="37"/>
      <c r="G19" s="37"/>
      <c r="H19" s="37"/>
      <c r="I19" s="37"/>
      <c r="J19" s="37"/>
      <c r="K19" s="37"/>
      <c r="L19" s="33"/>
      <c r="M19" s="34"/>
    </row>
    <row r="20" spans="2:13" s="5" customFormat="1" ht="19.5">
      <c r="B20" s="31"/>
      <c r="C20" s="31"/>
      <c r="D20" s="50" t="s">
        <v>31</v>
      </c>
      <c r="E20" s="31"/>
      <c r="F20" s="38">
        <v>0</v>
      </c>
      <c r="G20" s="39">
        <v>0</v>
      </c>
      <c r="H20" s="36">
        <f t="shared" ref="H20:H27" si="0">SUM(F20+G20)</f>
        <v>0</v>
      </c>
      <c r="I20" s="39">
        <v>0</v>
      </c>
      <c r="J20" s="39">
        <v>0</v>
      </c>
      <c r="K20" s="36">
        <f t="shared" ref="K20:K27" si="1">SUM(H20-I20)</f>
        <v>0</v>
      </c>
      <c r="L20" s="33"/>
      <c r="M20" s="34"/>
    </row>
    <row r="21" spans="2:13" s="5" customFormat="1" ht="19.5">
      <c r="B21" s="31"/>
      <c r="C21" s="31"/>
      <c r="D21" s="50" t="s">
        <v>30</v>
      </c>
      <c r="E21" s="31"/>
      <c r="F21" s="39">
        <v>4383.8</v>
      </c>
      <c r="G21" s="39">
        <v>0</v>
      </c>
      <c r="H21" s="36">
        <f t="shared" si="0"/>
        <v>4383.8</v>
      </c>
      <c r="I21" s="39">
        <v>1123.5</v>
      </c>
      <c r="J21" s="39">
        <v>1123.5</v>
      </c>
      <c r="K21" s="36">
        <f t="shared" si="1"/>
        <v>3260.3</v>
      </c>
      <c r="L21" s="33"/>
      <c r="M21" s="34"/>
    </row>
    <row r="22" spans="2:13" s="5" customFormat="1" ht="19.5">
      <c r="B22" s="31"/>
      <c r="C22" s="31"/>
      <c r="D22" s="50" t="s">
        <v>29</v>
      </c>
      <c r="E22" s="31"/>
      <c r="F22" s="39">
        <v>0</v>
      </c>
      <c r="G22" s="39">
        <v>0</v>
      </c>
      <c r="H22" s="36">
        <f t="shared" si="0"/>
        <v>0</v>
      </c>
      <c r="I22" s="39">
        <v>0</v>
      </c>
      <c r="J22" s="39">
        <v>0</v>
      </c>
      <c r="K22" s="36">
        <f t="shared" si="1"/>
        <v>0</v>
      </c>
      <c r="L22" s="33"/>
      <c r="M22" s="34"/>
    </row>
    <row r="23" spans="2:13" s="5" customFormat="1" ht="19.5">
      <c r="B23" s="31"/>
      <c r="C23" s="31"/>
      <c r="D23" s="50" t="s">
        <v>28</v>
      </c>
      <c r="E23" s="31"/>
      <c r="F23" s="39">
        <v>0</v>
      </c>
      <c r="G23" s="39">
        <v>0</v>
      </c>
      <c r="H23" s="36">
        <f t="shared" si="0"/>
        <v>0</v>
      </c>
      <c r="I23" s="39">
        <v>0</v>
      </c>
      <c r="J23" s="39">
        <v>0</v>
      </c>
      <c r="K23" s="36">
        <f t="shared" si="1"/>
        <v>0</v>
      </c>
      <c r="L23" s="33"/>
      <c r="M23" s="34"/>
    </row>
    <row r="24" spans="2:13" s="5" customFormat="1" ht="19.5">
      <c r="B24" s="31"/>
      <c r="C24" s="31"/>
      <c r="D24" s="50" t="s">
        <v>27</v>
      </c>
      <c r="E24" s="31"/>
      <c r="F24" s="39">
        <v>0</v>
      </c>
      <c r="G24" s="39">
        <v>0</v>
      </c>
      <c r="H24" s="36">
        <f t="shared" si="0"/>
        <v>0</v>
      </c>
      <c r="I24" s="39">
        <v>0</v>
      </c>
      <c r="J24" s="39">
        <v>0</v>
      </c>
      <c r="K24" s="36">
        <f t="shared" si="1"/>
        <v>0</v>
      </c>
      <c r="L24" s="33"/>
      <c r="M24" s="34"/>
    </row>
    <row r="25" spans="2:13" s="5" customFormat="1" ht="19.5">
      <c r="B25" s="31"/>
      <c r="C25" s="31"/>
      <c r="D25" s="50" t="s">
        <v>26</v>
      </c>
      <c r="E25" s="31"/>
      <c r="F25" s="39">
        <v>0</v>
      </c>
      <c r="G25" s="39">
        <v>0</v>
      </c>
      <c r="H25" s="36">
        <f t="shared" si="0"/>
        <v>0</v>
      </c>
      <c r="I25" s="39">
        <v>0</v>
      </c>
      <c r="J25" s="39">
        <v>0</v>
      </c>
      <c r="K25" s="36">
        <f t="shared" si="1"/>
        <v>0</v>
      </c>
      <c r="L25" s="33"/>
      <c r="M25" s="34"/>
    </row>
    <row r="26" spans="2:13" s="5" customFormat="1" ht="19.5">
      <c r="B26" s="31"/>
      <c r="C26" s="31"/>
      <c r="D26" s="50" t="s">
        <v>25</v>
      </c>
      <c r="E26" s="31"/>
      <c r="F26" s="39">
        <v>50</v>
      </c>
      <c r="G26" s="39">
        <v>0</v>
      </c>
      <c r="H26" s="36">
        <f t="shared" si="0"/>
        <v>50</v>
      </c>
      <c r="I26" s="39">
        <v>0</v>
      </c>
      <c r="J26" s="39">
        <v>0</v>
      </c>
      <c r="K26" s="36">
        <f t="shared" si="1"/>
        <v>50</v>
      </c>
      <c r="L26" s="33"/>
      <c r="M26" s="34"/>
    </row>
    <row r="27" spans="2:13" s="5" customFormat="1" ht="19.5">
      <c r="B27" s="31"/>
      <c r="C27" s="31"/>
      <c r="D27" s="50" t="s">
        <v>24</v>
      </c>
      <c r="E27" s="31"/>
      <c r="F27" s="39">
        <v>89698.2</v>
      </c>
      <c r="G27" s="39">
        <v>0</v>
      </c>
      <c r="H27" s="36">
        <f t="shared" si="0"/>
        <v>89698.2</v>
      </c>
      <c r="I27" s="39">
        <v>28458.9</v>
      </c>
      <c r="J27" s="39">
        <v>27034.7</v>
      </c>
      <c r="K27" s="36">
        <f t="shared" si="1"/>
        <v>61239.299999999996</v>
      </c>
      <c r="L27" s="33"/>
      <c r="M27" s="34"/>
    </row>
    <row r="28" spans="2:13" s="5" customFormat="1" ht="11.25" customHeight="1">
      <c r="B28" s="31"/>
      <c r="C28" s="31"/>
      <c r="D28" s="49"/>
      <c r="E28" s="31"/>
      <c r="F28" s="37"/>
      <c r="G28" s="37"/>
      <c r="H28" s="37"/>
      <c r="I28" s="37"/>
      <c r="J28" s="37"/>
      <c r="K28" s="37"/>
      <c r="L28" s="33"/>
      <c r="M28" s="34"/>
    </row>
    <row r="29" spans="2:13" s="5" customFormat="1" ht="19.5">
      <c r="B29" s="31"/>
      <c r="C29" s="35" t="s">
        <v>23</v>
      </c>
      <c r="D29" s="49"/>
      <c r="E29" s="31"/>
      <c r="F29" s="36">
        <f>SUM(F31:F37)</f>
        <v>1363338</v>
      </c>
      <c r="G29" s="36">
        <f>SUM(G31:G37)</f>
        <v>433230.8</v>
      </c>
      <c r="H29" s="36">
        <f>SUM(F29+G29)</f>
        <v>1796568.8</v>
      </c>
      <c r="I29" s="36">
        <f>SUM(I31:I37)</f>
        <v>1020889.2000000001</v>
      </c>
      <c r="J29" s="36">
        <f>SUM(J31:J37)</f>
        <v>1020850</v>
      </c>
      <c r="K29" s="36">
        <f>SUM(H29-I29)</f>
        <v>775679.6</v>
      </c>
      <c r="L29" s="33"/>
      <c r="M29" s="34"/>
    </row>
    <row r="30" spans="2:13" s="5" customFormat="1" ht="9.75" customHeight="1">
      <c r="B30" s="31"/>
      <c r="C30" s="31"/>
      <c r="D30" s="49"/>
      <c r="E30" s="31"/>
      <c r="F30" s="37"/>
      <c r="G30" s="37"/>
      <c r="H30" s="37"/>
      <c r="I30" s="37"/>
      <c r="J30" s="37"/>
      <c r="K30" s="37"/>
      <c r="L30" s="33"/>
      <c r="M30" s="34"/>
    </row>
    <row r="31" spans="2:13" s="5" customFormat="1" ht="19.5">
      <c r="B31" s="31"/>
      <c r="C31" s="31"/>
      <c r="D31" s="50" t="s">
        <v>22</v>
      </c>
      <c r="E31" s="31"/>
      <c r="F31" s="39"/>
      <c r="G31" s="39"/>
      <c r="H31" s="36">
        <f t="shared" ref="H31:H37" si="2">SUM(F31+G31)</f>
        <v>0</v>
      </c>
      <c r="I31" s="39"/>
      <c r="J31" s="39"/>
      <c r="K31" s="36">
        <f t="shared" ref="K31:K37" si="3">SUM(H31-I31)</f>
        <v>0</v>
      </c>
      <c r="L31" s="33"/>
      <c r="M31" s="34"/>
    </row>
    <row r="32" spans="2:13" s="5" customFormat="1" ht="19.5">
      <c r="B32" s="31"/>
      <c r="C32" s="31"/>
      <c r="D32" s="50" t="s">
        <v>21</v>
      </c>
      <c r="E32" s="31"/>
      <c r="F32" s="39">
        <v>244200</v>
      </c>
      <c r="G32" s="39">
        <v>0</v>
      </c>
      <c r="H32" s="36">
        <f t="shared" si="2"/>
        <v>244200</v>
      </c>
      <c r="I32" s="39">
        <v>0</v>
      </c>
      <c r="J32" s="39">
        <v>0</v>
      </c>
      <c r="K32" s="36">
        <f t="shared" si="3"/>
        <v>244200</v>
      </c>
      <c r="L32" s="33"/>
      <c r="M32" s="34"/>
    </row>
    <row r="33" spans="2:23" s="5" customFormat="1" ht="19.5">
      <c r="B33" s="31"/>
      <c r="C33" s="31"/>
      <c r="D33" s="50" t="s">
        <v>20</v>
      </c>
      <c r="E33" s="31"/>
      <c r="F33" s="39">
        <v>174104.8</v>
      </c>
      <c r="G33" s="39">
        <v>0</v>
      </c>
      <c r="H33" s="36">
        <f t="shared" si="2"/>
        <v>174104.8</v>
      </c>
      <c r="I33" s="39">
        <v>68994.8</v>
      </c>
      <c r="J33" s="39">
        <v>68985.3</v>
      </c>
      <c r="K33" s="36">
        <f t="shared" si="3"/>
        <v>105109.99999999999</v>
      </c>
      <c r="L33" s="33"/>
      <c r="M33" s="34"/>
    </row>
    <row r="34" spans="2:23" s="5" customFormat="1" ht="19.5">
      <c r="B34" s="31"/>
      <c r="C34" s="31"/>
      <c r="D34" s="50" t="s">
        <v>19</v>
      </c>
      <c r="E34" s="31"/>
      <c r="F34" s="39">
        <v>12708.9</v>
      </c>
      <c r="G34" s="39">
        <v>0</v>
      </c>
      <c r="H34" s="36">
        <f t="shared" si="2"/>
        <v>12708.9</v>
      </c>
      <c r="I34" s="39">
        <v>2531</v>
      </c>
      <c r="J34" s="39">
        <v>2501.3000000000002</v>
      </c>
      <c r="K34" s="36">
        <f t="shared" si="3"/>
        <v>10177.9</v>
      </c>
      <c r="L34" s="33"/>
      <c r="M34" s="34"/>
      <c r="O34" s="55">
        <f>926824294-1360055103.59</f>
        <v>-433230809.58999991</v>
      </c>
      <c r="P34" s="55"/>
      <c r="Q34" s="55"/>
      <c r="R34" s="55"/>
      <c r="S34" s="55"/>
      <c r="T34" s="55"/>
      <c r="U34" s="55"/>
      <c r="V34" s="55"/>
      <c r="W34" s="55"/>
    </row>
    <row r="35" spans="2:23" s="5" customFormat="1" ht="19.5">
      <c r="B35" s="31"/>
      <c r="C35" s="31"/>
      <c r="D35" s="50" t="s">
        <v>18</v>
      </c>
      <c r="E35" s="31"/>
      <c r="F35" s="39"/>
      <c r="G35" s="39"/>
      <c r="H35" s="36">
        <f t="shared" si="2"/>
        <v>0</v>
      </c>
      <c r="I35" s="39"/>
      <c r="J35" s="39"/>
      <c r="K35" s="36">
        <f t="shared" si="3"/>
        <v>0</v>
      </c>
      <c r="L35" s="33"/>
      <c r="M35" s="34"/>
      <c r="O35" s="55"/>
      <c r="P35" s="55"/>
      <c r="Q35" s="55"/>
      <c r="R35" s="55"/>
      <c r="S35" s="55"/>
      <c r="T35" s="55"/>
      <c r="U35" s="55"/>
      <c r="V35" s="55"/>
      <c r="W35" s="55"/>
    </row>
    <row r="36" spans="2:23" s="5" customFormat="1" ht="19.5">
      <c r="B36" s="31"/>
      <c r="C36" s="31"/>
      <c r="D36" s="50" t="s">
        <v>17</v>
      </c>
      <c r="E36" s="31"/>
      <c r="F36" s="39">
        <v>926824.3</v>
      </c>
      <c r="G36" s="39">
        <v>433230.8</v>
      </c>
      <c r="H36" s="36">
        <f t="shared" si="2"/>
        <v>1360055.1</v>
      </c>
      <c r="I36" s="39">
        <v>948765.9</v>
      </c>
      <c r="J36" s="39">
        <v>948765.9</v>
      </c>
      <c r="K36" s="36">
        <f t="shared" si="3"/>
        <v>411289.20000000007</v>
      </c>
      <c r="L36" s="33"/>
      <c r="M36" s="34"/>
      <c r="O36" s="55"/>
      <c r="P36" s="55"/>
      <c r="Q36" s="55"/>
      <c r="R36" s="55"/>
      <c r="S36" s="55"/>
      <c r="T36" s="55"/>
      <c r="U36" s="55"/>
      <c r="V36" s="55"/>
      <c r="W36" s="55"/>
    </row>
    <row r="37" spans="2:23" s="5" customFormat="1" ht="19.5">
      <c r="B37" s="31"/>
      <c r="C37" s="31"/>
      <c r="D37" s="50" t="s">
        <v>16</v>
      </c>
      <c r="E37" s="31"/>
      <c r="F37" s="39">
        <v>5500</v>
      </c>
      <c r="G37" s="39">
        <v>0</v>
      </c>
      <c r="H37" s="36">
        <f t="shared" si="2"/>
        <v>5500</v>
      </c>
      <c r="I37" s="39">
        <v>597.5</v>
      </c>
      <c r="J37" s="39">
        <v>597.5</v>
      </c>
      <c r="K37" s="36">
        <f t="shared" si="3"/>
        <v>4902.5</v>
      </c>
      <c r="L37" s="33"/>
      <c r="M37" s="34"/>
      <c r="O37" s="55"/>
      <c r="P37" s="55"/>
      <c r="Q37" s="55"/>
      <c r="R37" s="55"/>
      <c r="S37" s="55"/>
      <c r="T37" s="55"/>
      <c r="U37" s="55"/>
      <c r="V37" s="55"/>
      <c r="W37" s="55"/>
    </row>
    <row r="38" spans="2:23" s="5" customFormat="1" ht="9.75" customHeight="1">
      <c r="B38" s="31"/>
      <c r="C38" s="31"/>
      <c r="D38" s="49"/>
      <c r="E38" s="31"/>
      <c r="F38" s="37"/>
      <c r="G38" s="37"/>
      <c r="H38" s="37"/>
      <c r="I38" s="37"/>
      <c r="J38" s="37"/>
      <c r="K38" s="37"/>
      <c r="L38" s="33"/>
      <c r="M38" s="34"/>
    </row>
    <row r="39" spans="2:23" s="5" customFormat="1" ht="19.5">
      <c r="B39" s="31"/>
      <c r="C39" s="35" t="s">
        <v>15</v>
      </c>
      <c r="D39" s="49"/>
      <c r="E39" s="31"/>
      <c r="F39" s="36">
        <f>SUM(F41:F49)</f>
        <v>0</v>
      </c>
      <c r="G39" s="36">
        <f>SUM(G41:G49)</f>
        <v>0</v>
      </c>
      <c r="H39" s="36">
        <f>SUM(F39+G39)</f>
        <v>0</v>
      </c>
      <c r="I39" s="36">
        <f>SUM(I41:I49)</f>
        <v>0</v>
      </c>
      <c r="J39" s="36">
        <f>SUM(J41:J49)</f>
        <v>0</v>
      </c>
      <c r="K39" s="36">
        <f>SUM(H39-I39)</f>
        <v>0</v>
      </c>
      <c r="L39" s="33"/>
      <c r="M39" s="34"/>
    </row>
    <row r="40" spans="2:23" s="5" customFormat="1" ht="9.75" customHeight="1">
      <c r="B40" s="31"/>
      <c r="C40" s="31"/>
      <c r="D40" s="49"/>
      <c r="E40" s="31"/>
      <c r="F40" s="37"/>
      <c r="G40" s="37"/>
      <c r="H40" s="37"/>
      <c r="I40" s="37"/>
      <c r="J40" s="37"/>
      <c r="K40" s="37"/>
      <c r="L40" s="33"/>
      <c r="M40" s="34"/>
    </row>
    <row r="41" spans="2:23" s="5" customFormat="1" ht="19.5">
      <c r="B41" s="31"/>
      <c r="C41" s="31"/>
      <c r="D41" s="50" t="s">
        <v>14</v>
      </c>
      <c r="E41" s="31"/>
      <c r="F41" s="39">
        <v>0</v>
      </c>
      <c r="G41" s="39">
        <v>0</v>
      </c>
      <c r="H41" s="36">
        <f t="shared" ref="H41:H49" si="4">SUM(F41+G41)</f>
        <v>0</v>
      </c>
      <c r="I41" s="39">
        <v>0</v>
      </c>
      <c r="J41" s="39">
        <v>0</v>
      </c>
      <c r="K41" s="36">
        <f t="shared" ref="K41:K49" si="5">SUM(H41-I41)</f>
        <v>0</v>
      </c>
      <c r="L41" s="33"/>
      <c r="M41" s="34"/>
    </row>
    <row r="42" spans="2:23" s="5" customFormat="1" ht="19.5">
      <c r="B42" s="31"/>
      <c r="C42" s="31"/>
      <c r="D42" s="50" t="s">
        <v>13</v>
      </c>
      <c r="E42" s="31"/>
      <c r="F42" s="39">
        <v>0</v>
      </c>
      <c r="G42" s="39">
        <v>0</v>
      </c>
      <c r="H42" s="36">
        <f t="shared" si="4"/>
        <v>0</v>
      </c>
      <c r="I42" s="39">
        <v>0</v>
      </c>
      <c r="J42" s="39">
        <v>0</v>
      </c>
      <c r="K42" s="36">
        <f t="shared" si="5"/>
        <v>0</v>
      </c>
      <c r="L42" s="33"/>
      <c r="M42" s="34"/>
    </row>
    <row r="43" spans="2:23" s="5" customFormat="1" ht="19.5">
      <c r="B43" s="31"/>
      <c r="C43" s="31"/>
      <c r="D43" s="50" t="s">
        <v>12</v>
      </c>
      <c r="E43" s="31"/>
      <c r="F43" s="39">
        <v>0</v>
      </c>
      <c r="G43" s="39">
        <v>0</v>
      </c>
      <c r="H43" s="36">
        <f t="shared" si="4"/>
        <v>0</v>
      </c>
      <c r="I43" s="39">
        <v>0</v>
      </c>
      <c r="J43" s="39">
        <v>0</v>
      </c>
      <c r="K43" s="36">
        <f t="shared" si="5"/>
        <v>0</v>
      </c>
      <c r="L43" s="33"/>
      <c r="M43" s="34"/>
    </row>
    <row r="44" spans="2:23" s="5" customFormat="1" ht="19.5">
      <c r="B44" s="31"/>
      <c r="C44" s="31"/>
      <c r="D44" s="50" t="s">
        <v>11</v>
      </c>
      <c r="E44" s="31"/>
      <c r="F44" s="39">
        <v>0</v>
      </c>
      <c r="G44" s="39">
        <v>0</v>
      </c>
      <c r="H44" s="36">
        <f t="shared" si="4"/>
        <v>0</v>
      </c>
      <c r="I44" s="39">
        <v>0</v>
      </c>
      <c r="J44" s="39">
        <v>0</v>
      </c>
      <c r="K44" s="36">
        <f t="shared" si="5"/>
        <v>0</v>
      </c>
      <c r="L44" s="33"/>
      <c r="M44" s="34"/>
    </row>
    <row r="45" spans="2:23" s="5" customFormat="1" ht="19.5">
      <c r="B45" s="31"/>
      <c r="C45" s="31"/>
      <c r="D45" s="50" t="s">
        <v>10</v>
      </c>
      <c r="E45" s="31"/>
      <c r="F45" s="39">
        <v>0</v>
      </c>
      <c r="G45" s="39">
        <v>0</v>
      </c>
      <c r="H45" s="36">
        <f t="shared" si="4"/>
        <v>0</v>
      </c>
      <c r="I45" s="39">
        <v>0</v>
      </c>
      <c r="J45" s="39">
        <v>0</v>
      </c>
      <c r="K45" s="36">
        <f t="shared" si="5"/>
        <v>0</v>
      </c>
      <c r="L45" s="33"/>
      <c r="M45" s="34"/>
    </row>
    <row r="46" spans="2:23" s="5" customFormat="1" ht="19.5">
      <c r="B46" s="31"/>
      <c r="C46" s="31"/>
      <c r="D46" s="50" t="s">
        <v>9</v>
      </c>
      <c r="E46" s="31"/>
      <c r="F46" s="39">
        <v>0</v>
      </c>
      <c r="G46" s="39">
        <v>0</v>
      </c>
      <c r="H46" s="36">
        <f t="shared" si="4"/>
        <v>0</v>
      </c>
      <c r="I46" s="39">
        <v>0</v>
      </c>
      <c r="J46" s="39">
        <v>0</v>
      </c>
      <c r="K46" s="36">
        <f t="shared" si="5"/>
        <v>0</v>
      </c>
      <c r="L46" s="33"/>
      <c r="M46" s="34"/>
    </row>
    <row r="47" spans="2:23" s="5" customFormat="1" ht="19.5">
      <c r="B47" s="31"/>
      <c r="C47" s="31"/>
      <c r="D47" s="50" t="s">
        <v>8</v>
      </c>
      <c r="E47" s="31"/>
      <c r="F47" s="39">
        <v>0</v>
      </c>
      <c r="G47" s="39">
        <v>0</v>
      </c>
      <c r="H47" s="36">
        <f t="shared" si="4"/>
        <v>0</v>
      </c>
      <c r="I47" s="39">
        <v>0</v>
      </c>
      <c r="J47" s="39">
        <v>0</v>
      </c>
      <c r="K47" s="36">
        <f t="shared" si="5"/>
        <v>0</v>
      </c>
      <c r="L47" s="33"/>
      <c r="M47" s="34"/>
    </row>
    <row r="48" spans="2:23" s="5" customFormat="1" ht="19.5">
      <c r="B48" s="31"/>
      <c r="C48" s="31"/>
      <c r="D48" s="50" t="s">
        <v>7</v>
      </c>
      <c r="E48" s="31"/>
      <c r="F48" s="39">
        <v>0</v>
      </c>
      <c r="G48" s="39">
        <v>0</v>
      </c>
      <c r="H48" s="36">
        <f t="shared" si="4"/>
        <v>0</v>
      </c>
      <c r="I48" s="39">
        <v>0</v>
      </c>
      <c r="J48" s="39">
        <v>0</v>
      </c>
      <c r="K48" s="36">
        <f t="shared" si="5"/>
        <v>0</v>
      </c>
      <c r="L48" s="33"/>
      <c r="M48" s="34"/>
    </row>
    <row r="49" spans="2:52" s="5" customFormat="1" ht="19.5">
      <c r="B49" s="31"/>
      <c r="C49" s="31"/>
      <c r="D49" s="50" t="s">
        <v>6</v>
      </c>
      <c r="E49" s="31"/>
      <c r="F49" s="39">
        <v>0</v>
      </c>
      <c r="G49" s="39">
        <v>0</v>
      </c>
      <c r="H49" s="36">
        <f t="shared" si="4"/>
        <v>0</v>
      </c>
      <c r="I49" s="39">
        <v>0</v>
      </c>
      <c r="J49" s="39">
        <v>0</v>
      </c>
      <c r="K49" s="36">
        <f t="shared" si="5"/>
        <v>0</v>
      </c>
      <c r="L49" s="33"/>
      <c r="M49" s="34"/>
    </row>
    <row r="50" spans="2:52" s="5" customFormat="1" ht="9.75" customHeight="1">
      <c r="B50" s="31"/>
      <c r="C50" s="31"/>
      <c r="D50" s="50"/>
      <c r="E50" s="31"/>
      <c r="F50" s="39"/>
      <c r="G50" s="39"/>
      <c r="H50" s="39"/>
      <c r="I50" s="39"/>
      <c r="J50" s="39"/>
      <c r="K50" s="39"/>
      <c r="L50" s="33"/>
      <c r="M50" s="34"/>
    </row>
    <row r="51" spans="2:52" s="5" customFormat="1" ht="19.5">
      <c r="B51" s="31"/>
      <c r="C51" s="35" t="s">
        <v>5</v>
      </c>
      <c r="D51" s="49"/>
      <c r="E51" s="31"/>
      <c r="F51" s="36">
        <f>SUM(F53:F56)</f>
        <v>0</v>
      </c>
      <c r="G51" s="36">
        <f>SUM(G53:G56)</f>
        <v>0</v>
      </c>
      <c r="H51" s="36">
        <f>SUM(F51+G51)</f>
        <v>0</v>
      </c>
      <c r="I51" s="36">
        <f>SUM(I53:I56)</f>
        <v>0</v>
      </c>
      <c r="J51" s="36">
        <f>SUM(J53:J56)</f>
        <v>0</v>
      </c>
      <c r="K51" s="36">
        <f>SUM(H51-I51)</f>
        <v>0</v>
      </c>
      <c r="L51" s="33"/>
      <c r="M51" s="34"/>
    </row>
    <row r="52" spans="2:52" s="5" customFormat="1" ht="9.75" customHeight="1">
      <c r="B52" s="31"/>
      <c r="C52" s="31"/>
      <c r="D52" s="49"/>
      <c r="E52" s="31"/>
      <c r="F52" s="37"/>
      <c r="G52" s="37"/>
      <c r="H52" s="37"/>
      <c r="I52" s="37"/>
      <c r="J52" s="37"/>
      <c r="K52" s="37"/>
      <c r="L52" s="33"/>
      <c r="M52" s="34"/>
    </row>
    <row r="53" spans="2:52" s="5" customFormat="1" ht="19.5">
      <c r="B53" s="31"/>
      <c r="C53" s="31"/>
      <c r="D53" s="50" t="s">
        <v>4</v>
      </c>
      <c r="E53" s="31"/>
      <c r="F53" s="39">
        <v>0</v>
      </c>
      <c r="G53" s="39">
        <v>0</v>
      </c>
      <c r="H53" s="36">
        <f>SUM(F53+G53)</f>
        <v>0</v>
      </c>
      <c r="I53" s="39">
        <v>0</v>
      </c>
      <c r="J53" s="39">
        <v>0</v>
      </c>
      <c r="K53" s="36">
        <f>SUM(H53-I53)</f>
        <v>0</v>
      </c>
      <c r="L53" s="33"/>
      <c r="M53" s="34"/>
    </row>
    <row r="54" spans="2:52" s="5" customFormat="1" ht="37.5">
      <c r="B54" s="31"/>
      <c r="C54" s="31"/>
      <c r="D54" s="50" t="s">
        <v>3</v>
      </c>
      <c r="E54" s="31"/>
      <c r="F54" s="39">
        <v>0</v>
      </c>
      <c r="G54" s="39">
        <v>0</v>
      </c>
      <c r="H54" s="36">
        <f>SUM(F54+G54)</f>
        <v>0</v>
      </c>
      <c r="I54" s="39">
        <v>0</v>
      </c>
      <c r="J54" s="39">
        <v>0</v>
      </c>
      <c r="K54" s="36">
        <f>SUM(H54-I54)</f>
        <v>0</v>
      </c>
      <c r="L54" s="33"/>
      <c r="M54" s="34"/>
    </row>
    <row r="55" spans="2:52" s="5" customFormat="1" ht="19.5">
      <c r="B55" s="31"/>
      <c r="C55" s="31"/>
      <c r="D55" s="50" t="s">
        <v>2</v>
      </c>
      <c r="E55" s="31"/>
      <c r="F55" s="39">
        <v>0</v>
      </c>
      <c r="G55" s="39">
        <v>0</v>
      </c>
      <c r="H55" s="36">
        <f>SUM(F55+G55)</f>
        <v>0</v>
      </c>
      <c r="I55" s="39">
        <v>0</v>
      </c>
      <c r="J55" s="39">
        <v>0</v>
      </c>
      <c r="K55" s="36">
        <f>SUM(H55-I55)</f>
        <v>0</v>
      </c>
      <c r="L55" s="33"/>
      <c r="M55" s="34"/>
    </row>
    <row r="56" spans="2:52" s="6" customFormat="1" ht="19.5">
      <c r="B56" s="31"/>
      <c r="C56" s="31"/>
      <c r="D56" s="50" t="s">
        <v>1</v>
      </c>
      <c r="E56" s="31"/>
      <c r="F56" s="39">
        <v>0</v>
      </c>
      <c r="G56" s="39">
        <v>0</v>
      </c>
      <c r="H56" s="36">
        <f>SUM(F56+G56)</f>
        <v>0</v>
      </c>
      <c r="I56" s="39">
        <v>0</v>
      </c>
      <c r="J56" s="39">
        <v>0</v>
      </c>
      <c r="K56" s="36">
        <f>SUM(H56-I56)</f>
        <v>0</v>
      </c>
      <c r="L56" s="33"/>
      <c r="M56" s="40"/>
    </row>
    <row r="57" spans="2:52" s="5" customFormat="1" ht="9.75" customHeight="1" thickBot="1">
      <c r="B57" s="41"/>
      <c r="C57" s="41"/>
      <c r="D57" s="41"/>
      <c r="E57" s="41"/>
      <c r="F57" s="42"/>
      <c r="G57" s="42"/>
      <c r="H57" s="42"/>
      <c r="I57" s="42"/>
      <c r="J57" s="42"/>
      <c r="K57" s="42"/>
      <c r="L57" s="43"/>
      <c r="M57" s="34"/>
    </row>
    <row r="58" spans="2:52" s="5" customFormat="1" ht="15" customHeight="1" thickTop="1">
      <c r="B58" s="31"/>
      <c r="C58" s="44" t="s">
        <v>0</v>
      </c>
      <c r="D58" s="45"/>
      <c r="E58" s="45"/>
      <c r="F58" s="46">
        <f>SUM(F18+F29+F39+F51)</f>
        <v>1457470</v>
      </c>
      <c r="G58" s="46">
        <f>SUM(G18+G29+G39+G51)</f>
        <v>433230.8</v>
      </c>
      <c r="H58" s="46">
        <f>SUM(F58+G58)</f>
        <v>1890700.8</v>
      </c>
      <c r="I58" s="46">
        <f>SUM(I18+I29+I39+I51)</f>
        <v>1050471.6000000001</v>
      </c>
      <c r="J58" s="46">
        <f>SUM(J18+J29+J39+J51)</f>
        <v>1049008.2</v>
      </c>
      <c r="K58" s="46">
        <f>SUM(H58-I58)</f>
        <v>840229.2</v>
      </c>
      <c r="L58" s="33"/>
      <c r="M58" s="34"/>
    </row>
    <row r="59" spans="2:52" s="3" customFormat="1" ht="9.75" customHeight="1">
      <c r="B59" s="34"/>
      <c r="C59" s="51"/>
      <c r="D59" s="34"/>
      <c r="E59" s="34"/>
      <c r="F59" s="47"/>
      <c r="G59" s="47"/>
      <c r="H59" s="47"/>
      <c r="I59" s="47"/>
      <c r="J59" s="47"/>
      <c r="K59" s="47"/>
      <c r="L59" s="48"/>
      <c r="M59" s="3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2:52" s="3" customFormat="1" ht="15" customHeight="1">
      <c r="B60" s="34"/>
      <c r="C60" s="51"/>
      <c r="D60" s="34"/>
      <c r="E60" s="34"/>
      <c r="F60" s="48"/>
      <c r="G60" s="48"/>
      <c r="H60" s="48"/>
      <c r="I60" s="48"/>
      <c r="J60" s="48"/>
      <c r="K60" s="48"/>
      <c r="L60" s="48"/>
      <c r="M60" s="3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2:52" s="3" customFormat="1" ht="13.5">
      <c r="B61" s="4"/>
      <c r="C61" s="5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2:52" s="3" customFormat="1" ht="13.5">
      <c r="B62" s="4"/>
      <c r="C62" s="5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2:52" s="3" customFormat="1" ht="13.5">
      <c r="B63" s="4"/>
      <c r="C63" s="5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2:52" s="3" customFormat="1" ht="13.5">
      <c r="B64" s="4"/>
      <c r="C64" s="5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2:52" s="3" customFormat="1" ht="13.5">
      <c r="B65" s="4"/>
      <c r="C65" s="5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2:52" s="3" customFormat="1" ht="13.5">
      <c r="B66" s="4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2:52" s="3" customFormat="1" ht="13.5">
      <c r="B67" s="4"/>
      <c r="C67" s="5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2:52" s="3" customFormat="1" ht="13.5">
      <c r="B68" s="4"/>
      <c r="C68" s="5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2:52" s="3" customFormat="1" ht="13.5">
      <c r="B69" s="4"/>
      <c r="C69" s="5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2:52" s="3" customFormat="1" ht="13.5">
      <c r="B70" s="4"/>
      <c r="C70" s="5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2:52" s="3" customFormat="1" ht="13.5">
      <c r="B71" s="4"/>
      <c r="C71" s="5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2:52" s="3" customFormat="1" ht="13.5">
      <c r="B72" s="4"/>
      <c r="C72" s="5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2:52" s="3" customFormat="1" ht="13.5">
      <c r="B73" s="4"/>
      <c r="C73" s="5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2:52" s="3" customFormat="1" ht="13.5">
      <c r="B74" s="4"/>
      <c r="C74" s="5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2:52" s="3" customFormat="1" ht="13.5">
      <c r="B75" s="4"/>
      <c r="C75" s="5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2:52" s="3" customFormat="1" ht="13.5">
      <c r="B76" s="4"/>
      <c r="C76" s="5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2:52" s="3" customFormat="1" ht="13.5">
      <c r="B77" s="4"/>
      <c r="C77" s="5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2:52" s="3" customFormat="1" ht="13.5">
      <c r="B78" s="4"/>
      <c r="C78" s="5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2:52" s="3" customFormat="1" ht="13.5">
      <c r="B79" s="4"/>
      <c r="C79" s="5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2:52" s="3" customFormat="1" ht="13.5">
      <c r="B80" s="4"/>
      <c r="C80" s="5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2:52" s="3" customFormat="1" ht="13.5">
      <c r="B81" s="4"/>
      <c r="C81" s="5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2:52" s="3" customFormat="1" ht="13.5">
      <c r="B82" s="4"/>
      <c r="C82" s="5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2:52" s="3" customFormat="1" ht="13.5">
      <c r="B83" s="4"/>
      <c r="C83" s="5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2:52" s="3" customFormat="1" ht="13.5">
      <c r="B84" s="4"/>
      <c r="C84" s="5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2:52" s="3" customFormat="1" ht="13.5">
      <c r="B85" s="4"/>
      <c r="C85" s="5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2:52" s="3" customFormat="1" ht="13.5">
      <c r="B86" s="4"/>
      <c r="C86" s="5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2:52" s="3" customFormat="1" ht="13.5">
      <c r="B87" s="4"/>
      <c r="C87" s="5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2:52" s="3" customFormat="1" ht="13.5">
      <c r="B88" s="4"/>
      <c r="C88" s="5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2:52" s="3" customFormat="1" ht="13.5">
      <c r="B89" s="4"/>
      <c r="C89" s="5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2:52" s="3" customFormat="1" ht="13.5">
      <c r="B90" s="4"/>
      <c r="C90" s="5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2:52" s="3" customFormat="1" ht="13.5">
      <c r="B91" s="4"/>
      <c r="C91" s="5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2:52" s="3" customFormat="1" ht="13.5">
      <c r="B92" s="4"/>
      <c r="C92" s="5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2:52" s="3" customFormat="1" ht="13.5">
      <c r="B93" s="4"/>
      <c r="C93" s="5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2:52" s="3" customFormat="1" ht="13.5">
      <c r="B94" s="4"/>
      <c r="C94" s="5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2:52" s="3" customFormat="1" ht="13.5">
      <c r="B95" s="4"/>
      <c r="C95" s="5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2:52" s="3" customFormat="1" ht="13.5">
      <c r="B96" s="4"/>
      <c r="C96" s="5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2:52" s="3" customFormat="1" ht="13.5">
      <c r="B97" s="4"/>
      <c r="C97" s="5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2:52" s="3" customFormat="1" ht="13.5">
      <c r="B98" s="4"/>
      <c r="C98" s="5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2:52" s="3" customFormat="1" ht="13.5">
      <c r="B99" s="4"/>
      <c r="C99" s="5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2:52" s="3" customFormat="1" ht="13.5">
      <c r="B100" s="4"/>
      <c r="C100" s="5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2:52" s="3" customFormat="1" ht="13.5">
      <c r="B101" s="4"/>
      <c r="C101" s="5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2:52" s="3" customFormat="1" ht="13.5">
      <c r="B102" s="4"/>
      <c r="C102" s="5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2:52" s="3" customFormat="1" ht="13.5">
      <c r="B103" s="4"/>
      <c r="C103" s="5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2:52" s="3" customFormat="1" ht="13.5">
      <c r="B104" s="4"/>
      <c r="C104" s="5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2:52" s="3" customFormat="1" ht="13.5">
      <c r="B105" s="4"/>
      <c r="C105" s="5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2:52" s="3" customFormat="1" ht="13.5">
      <c r="B106" s="4"/>
      <c r="C106" s="5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2:52" s="3" customFormat="1" ht="13.5">
      <c r="B107" s="4"/>
      <c r="C107" s="5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2:52" s="3" customFormat="1" ht="13.5">
      <c r="B108" s="4"/>
      <c r="C108" s="5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2:52" s="3" customFormat="1" ht="13.5">
      <c r="B109" s="4"/>
      <c r="C109" s="5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2:52" s="3" customFormat="1" ht="13.5">
      <c r="B110" s="4"/>
      <c r="C110" s="5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2:52" s="3" customFormat="1" ht="13.5">
      <c r="B111" s="4"/>
      <c r="C111" s="5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2:52" s="3" customFormat="1" ht="13.5">
      <c r="B112" s="4"/>
      <c r="C112" s="5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2:52" s="3" customFormat="1" ht="13.5">
      <c r="B113" s="4"/>
      <c r="C113" s="5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2:52" s="3" customFormat="1" ht="13.5">
      <c r="B114" s="4"/>
      <c r="C114" s="5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2:52" s="3" customFormat="1" ht="13.5">
      <c r="B115" s="4"/>
      <c r="C115" s="5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2:52" s="3" customFormat="1" ht="13.5">
      <c r="B116" s="4"/>
      <c r="C116" s="5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2:52" s="3" customFormat="1" ht="13.5">
      <c r="B117" s="4"/>
      <c r="C117" s="5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2:52" s="3" customFormat="1" ht="13.5">
      <c r="B118" s="4"/>
      <c r="C118" s="5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2:52" s="3" customFormat="1" ht="13.5">
      <c r="B119" s="4"/>
      <c r="C119" s="5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2:52" s="3" customFormat="1" ht="13.5">
      <c r="B120" s="4"/>
      <c r="C120" s="5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2:52" s="3" customFormat="1" ht="13.5">
      <c r="B121" s="4"/>
      <c r="C121" s="5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2:52" s="3" customFormat="1" ht="13.5">
      <c r="B122" s="4"/>
      <c r="C122" s="5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2:52" s="3" customFormat="1" ht="13.5">
      <c r="B123" s="4"/>
      <c r="C123" s="5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2:52" s="3" customFormat="1" ht="13.5">
      <c r="B124" s="4"/>
      <c r="C124" s="5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2:52" s="3" customFormat="1" ht="13.5">
      <c r="B125" s="4"/>
      <c r="C125" s="5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2:52" s="3" customFormat="1" ht="13.5">
      <c r="B126" s="4"/>
      <c r="C126" s="5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2:52" s="3" customFormat="1" ht="13.5">
      <c r="B127" s="4"/>
      <c r="C127" s="5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2:52" s="3" customFormat="1" ht="13.5">
      <c r="B128" s="4"/>
      <c r="C128" s="5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2:52" s="3" customFormat="1" ht="13.5">
      <c r="B129" s="4"/>
      <c r="C129" s="5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2:52" s="3" customFormat="1" ht="13.5">
      <c r="B130" s="4"/>
      <c r="C130" s="5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2:52" s="3" customFormat="1" ht="13.5">
      <c r="B131" s="4"/>
      <c r="C131" s="5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2:52" s="3" customFormat="1" ht="13.5">
      <c r="B132" s="4"/>
      <c r="C132" s="5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2:52" s="3" customFormat="1" ht="13.5">
      <c r="B133" s="4"/>
      <c r="C133" s="5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2:52" s="3" customFormat="1" ht="13.5">
      <c r="B134" s="4"/>
      <c r="C134" s="5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2:52" s="3" customFormat="1" ht="13.5">
      <c r="B135" s="4"/>
      <c r="C135" s="5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2:52" s="3" customFormat="1" ht="13.5">
      <c r="B136" s="4"/>
      <c r="C136" s="5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2:52" s="3" customFormat="1" ht="13.5">
      <c r="B137" s="4"/>
      <c r="C137" s="5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2:52" s="3" customFormat="1" ht="13.5">
      <c r="B138" s="4"/>
      <c r="C138" s="5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2:52" s="3" customFormat="1" ht="13.5">
      <c r="B139" s="4"/>
      <c r="C139" s="5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2:52" s="3" customFormat="1" ht="13.5">
      <c r="B140" s="4"/>
      <c r="C140" s="5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2:52" s="3" customFormat="1" ht="13.5">
      <c r="B141" s="4"/>
      <c r="C141" s="5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2:52" s="3" customFormat="1" ht="13.5">
      <c r="B142" s="4"/>
      <c r="C142" s="5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2:52" s="3" customFormat="1" ht="13.5">
      <c r="B143" s="4"/>
      <c r="C143" s="5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2:52" s="3" customFormat="1" ht="13.5">
      <c r="B144" s="4"/>
      <c r="C144" s="5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2:52" s="3" customFormat="1" ht="13.5">
      <c r="B145" s="4"/>
      <c r="C145" s="5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2:52" s="3" customFormat="1" ht="13.5">
      <c r="B146" s="4"/>
      <c r="C146" s="5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2:52" s="3" customFormat="1" ht="13.5">
      <c r="B147" s="4"/>
      <c r="C147" s="5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2:52" s="3" customFormat="1" ht="13.5">
      <c r="B148" s="4"/>
      <c r="C148" s="5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2:52" s="3" customFormat="1" ht="13.5">
      <c r="B149" s="4"/>
      <c r="C149" s="5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2:52" s="3" customFormat="1" ht="13.5">
      <c r="B150" s="4"/>
      <c r="C150" s="5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2:52" s="3" customFormat="1" ht="13.5">
      <c r="B151" s="4"/>
      <c r="C151" s="5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2:52" s="3" customFormat="1" ht="13.5">
      <c r="B152" s="4"/>
      <c r="C152" s="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2:52" s="3" customFormat="1" ht="13.5">
      <c r="B153" s="4"/>
      <c r="C153" s="5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2:52" s="3" customFormat="1" ht="13.5">
      <c r="B154" s="4"/>
      <c r="C154" s="5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2:52" s="3" customFormat="1" ht="13.5">
      <c r="B155" s="4"/>
      <c r="C155" s="5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2:52" s="3" customFormat="1" ht="13.5">
      <c r="B156" s="4"/>
      <c r="C156" s="5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2:52" s="3" customFormat="1" ht="13.5">
      <c r="B157" s="4"/>
      <c r="C157" s="5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2:52" s="3" customFormat="1" ht="13.5">
      <c r="B158" s="4"/>
      <c r="C158" s="5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2:52" s="3" customFormat="1" ht="13.5">
      <c r="B159" s="4"/>
      <c r="C159" s="5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2:52" s="3" customFormat="1" ht="13.5">
      <c r="B160" s="4"/>
      <c r="C160" s="5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2:52" s="3" customFormat="1" ht="13.5">
      <c r="B161" s="4"/>
      <c r="C161" s="5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2:52" s="3" customFormat="1" ht="13.5">
      <c r="B162" s="4"/>
      <c r="C162" s="5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2:52" s="3" customFormat="1" ht="13.5">
      <c r="B163" s="4"/>
      <c r="C163" s="5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2:52" s="3" customFormat="1" ht="13.5">
      <c r="B164" s="4"/>
      <c r="C164" s="5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2:52" s="3" customFormat="1" ht="13.5">
      <c r="B165" s="4"/>
      <c r="C165" s="5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2:52" s="3" customFormat="1" ht="13.5">
      <c r="B166" s="4"/>
      <c r="C166" s="5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2:52" s="3" customFormat="1" ht="13.5">
      <c r="B167" s="4"/>
      <c r="C167" s="5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2:52" s="3" customFormat="1" ht="13.5">
      <c r="B168" s="4"/>
      <c r="C168" s="5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2:52" s="3" customFormat="1" ht="13.5">
      <c r="B169" s="4"/>
      <c r="C169" s="5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2:52" s="3" customFormat="1" ht="13.5">
      <c r="B170" s="4"/>
      <c r="C170" s="5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2:52" s="3" customFormat="1" ht="13.5">
      <c r="B171" s="4"/>
      <c r="C171" s="5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2:52" s="3" customFormat="1" ht="13.5">
      <c r="B172" s="4"/>
      <c r="C172" s="5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2:52" s="3" customFormat="1" ht="13.5">
      <c r="B173" s="4"/>
      <c r="C173" s="5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2:52" s="3" customFormat="1" ht="13.5">
      <c r="B174" s="4"/>
      <c r="C174" s="5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2:52" s="3" customFormat="1" ht="13.5">
      <c r="B175" s="4"/>
      <c r="C175" s="5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2:52" s="3" customFormat="1" ht="13.5">
      <c r="B176" s="4"/>
      <c r="C176" s="5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2:52" s="3" customFormat="1" ht="13.5">
      <c r="B177" s="4"/>
      <c r="C177" s="5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2:52" s="3" customFormat="1" ht="13.5">
      <c r="B178" s="4"/>
      <c r="C178" s="5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2:52" s="3" customFormat="1" ht="13.5">
      <c r="B179" s="4"/>
      <c r="C179" s="5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2:52" s="3" customFormat="1" ht="13.5">
      <c r="B180" s="4"/>
      <c r="C180" s="5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2:52" s="3" customFormat="1" ht="13.5">
      <c r="B181" s="4"/>
      <c r="C181" s="5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2:52" s="3" customFormat="1" ht="13.5">
      <c r="B182" s="4"/>
      <c r="C182" s="5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2:52" s="3" customFormat="1" ht="13.5">
      <c r="B183" s="4"/>
      <c r="C183" s="5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2:52" s="3" customFormat="1" ht="13.5">
      <c r="B184" s="4"/>
      <c r="C184" s="5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2:52" s="3" customFormat="1" ht="13.5">
      <c r="B185" s="4"/>
      <c r="C185" s="5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2:52" s="3" customFormat="1" ht="13.5">
      <c r="B186" s="4"/>
      <c r="C186" s="5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2:52" s="3" customFormat="1" ht="13.5">
      <c r="B187" s="4"/>
      <c r="C187" s="5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2:52" s="3" customFormat="1" ht="13.5">
      <c r="B188" s="4"/>
      <c r="C188" s="5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2:52" s="3" customFormat="1" ht="13.5">
      <c r="B189" s="4"/>
      <c r="C189" s="5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2:52" s="3" customFormat="1" ht="13.5">
      <c r="B190" s="4"/>
      <c r="C190" s="5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2:52" s="3" customFormat="1" ht="13.5">
      <c r="B191" s="4"/>
      <c r="C191" s="5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2:52" s="3" customFormat="1" ht="13.5">
      <c r="B192" s="4"/>
      <c r="C192" s="5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2:52" s="3" customFormat="1" ht="13.5">
      <c r="B193" s="4"/>
      <c r="C193" s="5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2:52" s="3" customFormat="1" ht="13.5">
      <c r="B194" s="4"/>
      <c r="C194" s="5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2:52" s="3" customFormat="1" ht="13.5">
      <c r="B195" s="4"/>
      <c r="C195" s="5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2:52" s="3" customFormat="1" ht="13.5">
      <c r="B196" s="4"/>
      <c r="C196" s="5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2:52" s="3" customFormat="1" ht="13.5">
      <c r="B197" s="4"/>
      <c r="C197" s="5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2:52" s="3" customFormat="1" ht="13.5">
      <c r="B198" s="4"/>
      <c r="C198" s="5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2:52" s="3" customFormat="1" ht="13.5">
      <c r="B199" s="4"/>
      <c r="C199" s="5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2:52" s="3" customFormat="1" ht="13.5">
      <c r="B200" s="4"/>
      <c r="C200" s="5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2:52" s="3" customFormat="1" ht="13.5">
      <c r="B201" s="4"/>
      <c r="C201" s="5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2:52" s="3" customFormat="1" ht="13.5">
      <c r="B202" s="4"/>
      <c r="C202" s="5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2:52" s="3" customFormat="1" ht="13.5">
      <c r="B203" s="4"/>
      <c r="C203" s="5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2:52" s="3" customFormat="1" ht="13.5">
      <c r="B204" s="4"/>
      <c r="C204" s="5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2:52" s="3" customFormat="1" ht="13.5">
      <c r="B205" s="4"/>
      <c r="C205" s="5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2:52" s="3" customFormat="1" ht="13.5">
      <c r="B206" s="4"/>
      <c r="C206" s="5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2:52" s="3" customFormat="1" ht="13.5">
      <c r="B207" s="4"/>
      <c r="C207" s="5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2:52" s="3" customFormat="1" ht="13.5">
      <c r="B208" s="4"/>
      <c r="C208" s="5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2:52" s="3" customFormat="1" ht="13.5">
      <c r="B209" s="4"/>
      <c r="C209" s="5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2:52" s="3" customFormat="1" ht="13.5">
      <c r="B210" s="4"/>
      <c r="C210" s="5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2:52" s="3" customFormat="1" ht="13.5">
      <c r="B211" s="4"/>
      <c r="C211" s="5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2:52" s="3" customFormat="1" ht="13.5">
      <c r="B212" s="4"/>
      <c r="C212" s="5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2:52" s="3" customFormat="1" ht="13.5">
      <c r="B213" s="4"/>
      <c r="C213" s="5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2:52" s="3" customFormat="1" ht="13.5">
      <c r="B214" s="4"/>
      <c r="C214" s="5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2:52" s="3" customFormat="1" ht="13.5">
      <c r="B215" s="4"/>
      <c r="C215" s="5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2:52" s="3" customFormat="1" ht="13.5">
      <c r="B216" s="4"/>
      <c r="C216" s="5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2:52" s="3" customFormat="1" ht="13.5">
      <c r="B217" s="4"/>
      <c r="C217" s="5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2:52" s="3" customFormat="1" ht="13.5">
      <c r="B218" s="4"/>
      <c r="C218" s="5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2:52" s="3" customFormat="1" ht="13.5">
      <c r="B219" s="4"/>
      <c r="C219" s="5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2:52" s="3" customFormat="1" ht="13.5">
      <c r="B220" s="4"/>
      <c r="C220" s="5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2:52" s="3" customFormat="1" ht="13.5">
      <c r="B221" s="4"/>
      <c r="C221" s="5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2:52" s="3" customFormat="1" ht="13.5">
      <c r="B222" s="4"/>
      <c r="C222" s="5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2:52" s="3" customFormat="1" ht="13.5">
      <c r="B223" s="4"/>
      <c r="C223" s="5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2:52" s="3" customFormat="1" ht="13.5">
      <c r="B224" s="4"/>
      <c r="C224" s="5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2:52" s="3" customFormat="1" ht="13.5">
      <c r="B225" s="4"/>
      <c r="C225" s="5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2:52" s="3" customFormat="1" ht="13.5">
      <c r="B226" s="4"/>
      <c r="C226" s="5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2:52" s="3" customFormat="1" ht="13.5">
      <c r="B227" s="4"/>
      <c r="C227" s="5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2:52" s="3" customFormat="1" ht="13.5">
      <c r="B228" s="4"/>
      <c r="C228" s="5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2:52" s="3" customFormat="1" ht="13.5">
      <c r="B229" s="4"/>
      <c r="C229" s="5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2:52" s="3" customFormat="1" ht="13.5">
      <c r="B230" s="4"/>
      <c r="C230" s="5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2:52" s="3" customFormat="1" ht="13.5">
      <c r="B231" s="4"/>
      <c r="C231" s="5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2:52" s="3" customFormat="1" ht="13.5">
      <c r="B232" s="4"/>
      <c r="C232" s="5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2:52" s="3" customFormat="1" ht="13.5">
      <c r="B233" s="4"/>
      <c r="C233" s="5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2:52" s="3" customFormat="1" ht="13.5">
      <c r="B234" s="4"/>
      <c r="C234" s="5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2:52" s="3" customFormat="1" ht="13.5">
      <c r="B235" s="4"/>
      <c r="C235" s="5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2:52" s="3" customFormat="1" ht="13.5">
      <c r="B236" s="4"/>
      <c r="C236" s="5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2:52" s="3" customFormat="1" ht="13.5">
      <c r="B237" s="4"/>
      <c r="C237" s="5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2:52" s="3" customFormat="1" ht="13.5">
      <c r="B238" s="4"/>
      <c r="C238" s="5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2:52" s="3" customFormat="1" ht="13.5">
      <c r="B239" s="4"/>
      <c r="C239" s="5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2:52" s="3" customFormat="1" ht="13.5">
      <c r="B240" s="4"/>
      <c r="C240" s="5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2:52" s="3" customFormat="1" ht="13.5">
      <c r="B241" s="4"/>
      <c r="C241" s="5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2:52" s="3" customFormat="1" ht="13.5">
      <c r="B242" s="4"/>
      <c r="C242" s="5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2:52" s="3" customFormat="1" ht="13.5">
      <c r="B243" s="4"/>
      <c r="C243" s="5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2:52" s="3" customFormat="1" ht="13.5">
      <c r="B244" s="4"/>
      <c r="C244" s="5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2:52" s="3" customFormat="1" ht="13.5">
      <c r="B245" s="4"/>
      <c r="C245" s="5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2:52" s="3" customFormat="1" ht="13.5">
      <c r="B246" s="4"/>
      <c r="C246" s="5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2:52" s="3" customFormat="1" ht="13.5">
      <c r="B247" s="4"/>
      <c r="C247" s="5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2:52" s="3" customFormat="1" ht="13.5">
      <c r="B248" s="4"/>
      <c r="C248" s="5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2:52" s="3" customFormat="1" ht="13.5">
      <c r="B249" s="4"/>
      <c r="C249" s="5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2:52" s="3" customFormat="1" ht="13.5">
      <c r="B250" s="4"/>
      <c r="C250" s="5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2:52" s="3" customFormat="1" ht="13.5">
      <c r="B251" s="4"/>
      <c r="C251" s="5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2:52" s="3" customFormat="1" ht="13.5">
      <c r="B252" s="4"/>
      <c r="C252" s="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2:52" s="3" customFormat="1" ht="13.5">
      <c r="B253" s="4"/>
      <c r="C253" s="5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2:52" s="3" customFormat="1" ht="13.5">
      <c r="B254" s="4"/>
      <c r="C254" s="5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2:52" s="3" customFormat="1" ht="13.5">
      <c r="B255" s="4"/>
      <c r="C255" s="5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2:52" s="3" customFormat="1" ht="13.5">
      <c r="B256" s="4"/>
      <c r="C256" s="5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2:52" s="3" customFormat="1" ht="13.5">
      <c r="B257" s="4"/>
      <c r="C257" s="5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2:52" s="3" customFormat="1" ht="13.5">
      <c r="B258" s="4"/>
      <c r="C258" s="5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2:52" s="3" customFormat="1" ht="13.5">
      <c r="B259" s="4"/>
      <c r="C259" s="5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2:52" s="3" customFormat="1" ht="13.5">
      <c r="B260" s="4"/>
      <c r="C260" s="5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2:52" s="3" customFormat="1" ht="13.5">
      <c r="B261" s="4"/>
      <c r="C261" s="5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2:52" s="3" customFormat="1" ht="13.5">
      <c r="B262" s="4"/>
      <c r="C262" s="5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2:52" s="3" customFormat="1" ht="13.5">
      <c r="B263" s="4"/>
      <c r="C263" s="5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2:52" s="3" customFormat="1" ht="13.5">
      <c r="B264" s="4"/>
      <c r="C264" s="5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2:52" s="3" customFormat="1" ht="13.5">
      <c r="B265" s="4"/>
      <c r="C265" s="5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2:52" s="3" customFormat="1" ht="13.5">
      <c r="B266" s="4"/>
      <c r="C266" s="5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2:52" s="3" customFormat="1" ht="13.5">
      <c r="B267" s="4"/>
      <c r="C267" s="5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2:52" s="3" customFormat="1" ht="13.5">
      <c r="B268" s="4"/>
      <c r="C268" s="5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2:52" s="3" customFormat="1" ht="13.5">
      <c r="B269" s="4"/>
      <c r="C269" s="5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2:52" s="3" customFormat="1" ht="13.5">
      <c r="B270" s="4"/>
      <c r="C270" s="5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2:52" s="3" customFormat="1" ht="13.5">
      <c r="B271" s="4"/>
      <c r="C271" s="5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2:52" s="3" customFormat="1" ht="13.5">
      <c r="B272" s="4"/>
      <c r="C272" s="5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2:52" s="3" customFormat="1" ht="13.5">
      <c r="B273" s="4"/>
      <c r="C273" s="5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2:52" s="3" customFormat="1" ht="13.5">
      <c r="B274" s="4"/>
      <c r="C274" s="5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2:52" s="3" customFormat="1" ht="13.5">
      <c r="B275" s="4"/>
      <c r="C275" s="5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2:52" s="3" customFormat="1" ht="13.5">
      <c r="B276" s="4"/>
      <c r="C276" s="5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2:52" s="3" customFormat="1" ht="13.5">
      <c r="B277" s="4"/>
      <c r="C277" s="5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2:52" s="3" customFormat="1" ht="13.5">
      <c r="B278" s="4"/>
      <c r="C278" s="5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2:52" s="3" customFormat="1" ht="13.5">
      <c r="B279" s="4"/>
      <c r="C279" s="5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2:52" s="3" customFormat="1" ht="13.5">
      <c r="B280" s="4"/>
      <c r="C280" s="5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2:52" s="3" customFormat="1" ht="13.5">
      <c r="B281" s="4"/>
      <c r="C281" s="5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2:52" s="3" customFormat="1" ht="13.5">
      <c r="B282" s="4"/>
      <c r="C282" s="5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2:52" s="3" customFormat="1" ht="13.5">
      <c r="B283" s="4"/>
      <c r="C283" s="5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2:52" s="3" customFormat="1" ht="13.5">
      <c r="B284" s="4"/>
      <c r="C284" s="5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2:52" s="3" customFormat="1" ht="13.5">
      <c r="B285" s="4"/>
      <c r="C285" s="5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2:52" s="3" customFormat="1" ht="13.5">
      <c r="B286" s="4"/>
      <c r="C286" s="5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2:52" s="3" customFormat="1" ht="13.5">
      <c r="B287" s="4"/>
      <c r="C287" s="5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2:52" s="3" customFormat="1" ht="13.5">
      <c r="B288" s="4"/>
      <c r="C288" s="5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2:52" s="3" customFormat="1" ht="13.5">
      <c r="B289" s="4"/>
      <c r="C289" s="5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2:52" s="3" customFormat="1" ht="13.5">
      <c r="B290" s="4"/>
      <c r="C290" s="5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2:52" s="3" customFormat="1" ht="13.5">
      <c r="B291" s="4"/>
      <c r="C291" s="5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2:52" s="3" customFormat="1" ht="13.5">
      <c r="B292" s="4"/>
      <c r="C292" s="5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spans="2:52" s="3" customFormat="1" ht="13.5">
      <c r="B293" s="4"/>
      <c r="C293" s="5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spans="2:52" s="3" customFormat="1" ht="13.5">
      <c r="B294" s="4"/>
      <c r="C294" s="5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spans="2:52" s="3" customFormat="1" ht="13.5">
      <c r="B295" s="4"/>
      <c r="C295" s="5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spans="2:52" s="3" customFormat="1" ht="13.5">
      <c r="B296" s="4"/>
      <c r="C296" s="5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spans="2:52" s="3" customFormat="1" ht="13.5">
      <c r="B297" s="4"/>
      <c r="C297" s="5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spans="2:52" s="3" customFormat="1" ht="13.5">
      <c r="B298" s="4"/>
      <c r="C298" s="5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spans="2:52" s="3" customFormat="1" ht="13.5">
      <c r="B299" s="4"/>
      <c r="C299" s="5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spans="2:52" s="3" customFormat="1" ht="13.5">
      <c r="B300" s="4"/>
      <c r="C300" s="5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spans="2:52" s="3" customFormat="1" ht="13.5">
      <c r="B301" s="4"/>
      <c r="C301" s="5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spans="2:52" s="3" customFormat="1" ht="13.5">
      <c r="B302" s="4"/>
      <c r="C302" s="5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spans="2:52" s="3" customFormat="1" ht="13.5">
      <c r="B303" s="4"/>
      <c r="C303" s="5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spans="2:52" s="3" customFormat="1" ht="13.5">
      <c r="B304" s="4"/>
      <c r="C304" s="5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2:52" s="3" customFormat="1" ht="13.5">
      <c r="B305" s="4"/>
      <c r="C305" s="5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spans="2:52" s="3" customFormat="1" ht="13.5">
      <c r="B306" s="4"/>
      <c r="C306" s="5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2:52" s="3" customFormat="1" ht="13.5">
      <c r="B307" s="4"/>
      <c r="C307" s="5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spans="2:52" s="3" customFormat="1" ht="13.5">
      <c r="B308" s="4"/>
      <c r="C308" s="5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2:52" s="3" customFormat="1" ht="13.5">
      <c r="B309" s="4"/>
      <c r="C309" s="5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spans="2:52" s="3" customFormat="1" ht="13.5">
      <c r="B310" s="4"/>
      <c r="C310" s="5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2:52" s="3" customFormat="1" ht="13.5">
      <c r="B311" s="4"/>
      <c r="C311" s="5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spans="2:52" s="3" customFormat="1" ht="13.5">
      <c r="B312" s="4"/>
      <c r="C312" s="5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2:52" s="3" customFormat="1" ht="13.5">
      <c r="B313" s="4"/>
      <c r="C313" s="5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spans="2:52" s="3" customFormat="1" ht="13.5">
      <c r="B314" s="4"/>
      <c r="C314" s="5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2:52" s="3" customFormat="1" ht="13.5">
      <c r="B315" s="4"/>
      <c r="C315" s="5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spans="2:52" s="3" customFormat="1" ht="13.5">
      <c r="B316" s="4"/>
      <c r="C316" s="5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2:52" s="3" customFormat="1" ht="13.5">
      <c r="B317" s="4"/>
      <c r="C317" s="5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spans="2:52" s="3" customFormat="1" ht="13.5">
      <c r="B318" s="4"/>
      <c r="C318" s="5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2:52" s="3" customFormat="1" ht="13.5">
      <c r="B319" s="4"/>
      <c r="C319" s="5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spans="2:52" s="3" customFormat="1" ht="13.5">
      <c r="B320" s="4"/>
      <c r="C320" s="5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2:52" s="3" customFormat="1" ht="13.5">
      <c r="B321" s="4"/>
      <c r="C321" s="5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2:52" s="3" customFormat="1" ht="13.5">
      <c r="B322" s="4"/>
      <c r="C322" s="5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2:52" s="3" customFormat="1" ht="13.5">
      <c r="B323" s="4"/>
      <c r="C323" s="5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2:52" s="3" customFormat="1" ht="13.5">
      <c r="B324" s="4"/>
      <c r="C324" s="5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2:52" s="3" customFormat="1" ht="13.5">
      <c r="B325" s="4"/>
      <c r="C325" s="5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spans="2:52" s="3" customFormat="1" ht="13.5">
      <c r="B326" s="4"/>
      <c r="C326" s="5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2:52" s="3" customFormat="1" ht="13.5">
      <c r="B327" s="4"/>
      <c r="C327" s="5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spans="2:52" s="3" customFormat="1" ht="13.5">
      <c r="B328" s="4"/>
      <c r="C328" s="5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2:52" s="3" customFormat="1" ht="13.5">
      <c r="B329" s="4"/>
      <c r="C329" s="5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spans="2:52" s="3" customFormat="1" ht="13.5">
      <c r="B330" s="4"/>
      <c r="C330" s="5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spans="2:52" s="3" customFormat="1" ht="13.5">
      <c r="B331" s="4"/>
      <c r="C331" s="5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spans="2:52" s="3" customFormat="1" ht="13.5">
      <c r="B332" s="4"/>
      <c r="C332" s="5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spans="2:52" s="3" customFormat="1" ht="13.5">
      <c r="B333" s="4"/>
      <c r="C333" s="5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spans="2:52" s="3" customFormat="1" ht="13.5">
      <c r="B334" s="4"/>
      <c r="C334" s="5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spans="2:52" s="3" customFormat="1" ht="13.5">
      <c r="B335" s="4"/>
      <c r="C335" s="5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spans="2:52" s="3" customFormat="1" ht="13.5">
      <c r="B336" s="4"/>
      <c r="C336" s="5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</row>
    <row r="337" spans="2:52" s="3" customFormat="1" ht="13.5">
      <c r="B337" s="4"/>
      <c r="C337" s="5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spans="2:52" s="3" customFormat="1" ht="13.5">
      <c r="B338" s="4"/>
      <c r="C338" s="5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2:52" s="3" customFormat="1" ht="13.5">
      <c r="B339" s="4"/>
      <c r="C339" s="5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spans="2:52" s="3" customFormat="1" ht="13.5">
      <c r="B340" s="4"/>
      <c r="C340" s="5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2:52" s="3" customFormat="1" ht="13.5">
      <c r="B341" s="4"/>
      <c r="C341" s="5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</row>
    <row r="342" spans="2:52" s="3" customFormat="1" ht="13.5">
      <c r="B342" s="4"/>
      <c r="C342" s="5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spans="2:52" s="3" customFormat="1" ht="13.5">
      <c r="B343" s="4"/>
      <c r="C343" s="5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</row>
    <row r="344" spans="2:52" s="3" customFormat="1" ht="13.5">
      <c r="B344" s="4"/>
      <c r="C344" s="5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</row>
    <row r="345" spans="2:52" s="3" customFormat="1" ht="13.5">
      <c r="B345" s="4"/>
      <c r="C345" s="5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spans="2:52" s="3" customFormat="1" ht="13.5">
      <c r="B346" s="4"/>
      <c r="C346" s="5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spans="2:52" s="3" customFormat="1" ht="13.5">
      <c r="B347" s="4"/>
      <c r="C347" s="5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spans="2:52" s="3" customFormat="1" ht="13.5">
      <c r="B348" s="4"/>
      <c r="C348" s="5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spans="2:52" s="3" customFormat="1" ht="13.5">
      <c r="B349" s="4"/>
      <c r="C349" s="5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</row>
    <row r="350" spans="2:52" s="3" customFormat="1" ht="13.5">
      <c r="B350" s="4"/>
      <c r="C350" s="5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spans="2:52" s="3" customFormat="1" ht="13.5">
      <c r="B351" s="4"/>
      <c r="C351" s="5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spans="2:52" s="3" customFormat="1" ht="13.5">
      <c r="B352" s="4"/>
      <c r="C352" s="5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</row>
    <row r="353" spans="2:52" s="3" customFormat="1" ht="13.5">
      <c r="B353" s="4"/>
      <c r="C353" s="5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</row>
    <row r="354" spans="2:52" s="3" customFormat="1" ht="13.5">
      <c r="B354" s="4"/>
      <c r="C354" s="5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spans="2:52" s="3" customFormat="1" ht="13.5">
      <c r="B355" s="4"/>
      <c r="C355" s="5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spans="2:52" s="3" customFormat="1" ht="13.5">
      <c r="B356" s="4"/>
      <c r="C356" s="5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spans="2:52" s="3" customFormat="1" ht="13.5">
      <c r="B357" s="4"/>
      <c r="C357" s="5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spans="2:52" s="3" customFormat="1" ht="13.5">
      <c r="B358" s="4"/>
      <c r="C358" s="5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spans="2:52" s="3" customFormat="1" ht="13.5">
      <c r="B359" s="4"/>
      <c r="C359" s="5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spans="2:52" s="3" customFormat="1" ht="13.5">
      <c r="B360" s="4"/>
      <c r="C360" s="5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spans="2:52" s="3" customFormat="1" ht="13.5">
      <c r="B361" s="4"/>
      <c r="C361" s="5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spans="2:52" s="3" customFormat="1" ht="13.5">
      <c r="B362" s="4"/>
      <c r="C362" s="5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spans="2:52" s="3" customFormat="1" ht="13.5">
      <c r="B363" s="4"/>
      <c r="C363" s="5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spans="2:52" s="3" customFormat="1" ht="13.5">
      <c r="B364" s="4"/>
      <c r="C364" s="5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spans="2:52" s="3" customFormat="1" ht="13.5">
      <c r="B365" s="4"/>
      <c r="C365" s="5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spans="2:52" s="3" customFormat="1" ht="13.5">
      <c r="B366" s="4"/>
      <c r="C366" s="5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spans="2:52" s="3" customFormat="1" ht="13.5">
      <c r="B367" s="4"/>
      <c r="C367" s="5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spans="2:52" s="3" customFormat="1" ht="13.5">
      <c r="B368" s="4"/>
      <c r="C368" s="5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spans="2:52" s="3" customFormat="1" ht="13.5">
      <c r="B369" s="4"/>
      <c r="C369" s="5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spans="2:52" s="3" customFormat="1" ht="13.5">
      <c r="B370" s="4"/>
      <c r="C370" s="5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spans="2:52" s="3" customFormat="1" ht="13.5">
      <c r="B371" s="4"/>
      <c r="C371" s="5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spans="2:52" s="3" customFormat="1" ht="13.5">
      <c r="B372" s="4"/>
      <c r="C372" s="5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spans="2:52" s="3" customFormat="1" ht="13.5">
      <c r="B373" s="4"/>
      <c r="C373" s="5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spans="2:52" s="3" customFormat="1" ht="13.5">
      <c r="B374" s="4"/>
      <c r="C374" s="5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spans="2:52" s="3" customFormat="1" ht="13.5">
      <c r="B375" s="4"/>
      <c r="C375" s="5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spans="2:52" s="3" customFormat="1" ht="13.5">
      <c r="B376" s="4"/>
      <c r="C376" s="5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spans="2:52" s="3" customFormat="1" ht="13.5">
      <c r="B377" s="4"/>
      <c r="C377" s="5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spans="2:52" s="3" customFormat="1" ht="13.5">
      <c r="B378" s="4"/>
      <c r="C378" s="5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spans="2:52" s="3" customFormat="1" ht="13.5">
      <c r="B379" s="4"/>
      <c r="C379" s="5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</row>
    <row r="380" spans="2:52" s="3" customFormat="1" ht="13.5">
      <c r="B380" s="4"/>
      <c r="C380" s="5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</row>
    <row r="381" spans="2:52" s="3" customFormat="1" ht="13.5">
      <c r="B381" s="4"/>
      <c r="C381" s="5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</row>
    <row r="382" spans="2:52" s="3" customFormat="1" ht="13.5">
      <c r="B382" s="4"/>
      <c r="C382" s="5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</row>
    <row r="383" spans="2:52" s="3" customFormat="1" ht="13.5">
      <c r="B383" s="4"/>
      <c r="C383" s="5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</row>
    <row r="384" spans="2:52" s="3" customFormat="1" ht="13.5">
      <c r="B384" s="4"/>
      <c r="C384" s="5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</row>
    <row r="385" spans="2:52" s="3" customFormat="1" ht="13.5">
      <c r="B385" s="4"/>
      <c r="C385" s="5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</row>
    <row r="386" spans="2:52" s="3" customFormat="1" ht="13.5">
      <c r="B386" s="4"/>
      <c r="C386" s="5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</row>
    <row r="387" spans="2:52" s="3" customFormat="1" ht="13.5">
      <c r="B387" s="4"/>
      <c r="C387" s="5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</row>
    <row r="388" spans="2:52" s="3" customFormat="1" ht="13.5">
      <c r="B388" s="4"/>
      <c r="C388" s="5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</row>
    <row r="389" spans="2:52" s="3" customFormat="1" ht="13.5">
      <c r="B389" s="4"/>
      <c r="C389" s="5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</row>
    <row r="390" spans="2:52" s="3" customFormat="1" ht="13.5">
      <c r="B390" s="4"/>
      <c r="C390" s="5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</row>
    <row r="391" spans="2:52" s="3" customFormat="1" ht="13.5">
      <c r="B391" s="4"/>
      <c r="C391" s="5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</row>
    <row r="392" spans="2:52" s="3" customFormat="1" ht="13.5">
      <c r="B392" s="4"/>
      <c r="C392" s="5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</row>
    <row r="393" spans="2:52" s="3" customFormat="1" ht="13.5">
      <c r="B393" s="4"/>
      <c r="C393" s="5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</row>
    <row r="394" spans="2:52" s="3" customFormat="1" ht="13.5">
      <c r="B394" s="4"/>
      <c r="C394" s="5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spans="2:52" s="3" customFormat="1" ht="13.5">
      <c r="B395" s="4"/>
      <c r="C395" s="5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</row>
    <row r="396" spans="2:52" s="3" customFormat="1" ht="13.5">
      <c r="B396" s="4"/>
      <c r="C396" s="5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</row>
    <row r="397" spans="2:52" s="3" customFormat="1" ht="13.5">
      <c r="B397" s="4"/>
      <c r="C397" s="5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</row>
    <row r="398" spans="2:52" s="3" customFormat="1" ht="13.5">
      <c r="B398" s="4"/>
      <c r="C398" s="5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</row>
    <row r="399" spans="2:52" s="3" customFormat="1" ht="13.5">
      <c r="B399" s="4"/>
      <c r="C399" s="5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</row>
    <row r="400" spans="2:52" s="3" customFormat="1" ht="13.5">
      <c r="B400" s="4"/>
      <c r="C400" s="5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</row>
    <row r="401" spans="2:52" s="3" customFormat="1" ht="13.5">
      <c r="B401" s="4"/>
      <c r="C401" s="5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</row>
    <row r="402" spans="2:52" s="3" customFormat="1" ht="13.5">
      <c r="B402" s="4"/>
      <c r="C402" s="5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</row>
    <row r="403" spans="2:52" s="3" customFormat="1" ht="13.5">
      <c r="B403" s="4"/>
      <c r="C403" s="5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</row>
    <row r="404" spans="2:52" s="3" customFormat="1" ht="13.5">
      <c r="B404" s="4"/>
      <c r="C404" s="5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</row>
    <row r="405" spans="2:52" s="3" customFormat="1" ht="13.5">
      <c r="B405" s="4"/>
      <c r="C405" s="5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</row>
    <row r="406" spans="2:52" s="3" customFormat="1" ht="13.5">
      <c r="B406" s="4"/>
      <c r="C406" s="5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</row>
    <row r="407" spans="2:52" s="3" customFormat="1" ht="13.5">
      <c r="B407" s="4"/>
      <c r="C407" s="5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</row>
    <row r="408" spans="2:52" s="3" customFormat="1" ht="13.5">
      <c r="B408" s="4"/>
      <c r="C408" s="5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</row>
    <row r="409" spans="2:52" s="3" customFormat="1" ht="13.5">
      <c r="B409" s="4"/>
      <c r="C409" s="5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</row>
    <row r="410" spans="2:52" s="3" customFormat="1" ht="13.5">
      <c r="B410" s="4"/>
      <c r="C410" s="5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</row>
    <row r="411" spans="2:52" s="3" customFormat="1" ht="13.5">
      <c r="B411" s="4"/>
      <c r="C411" s="5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</row>
    <row r="412" spans="2:52" s="3" customFormat="1" ht="13.5">
      <c r="B412" s="4"/>
      <c r="C412" s="5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</row>
    <row r="413" spans="2:52" s="3" customFormat="1" ht="13.5">
      <c r="B413" s="4"/>
      <c r="C413" s="5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</row>
    <row r="414" spans="2:52" s="3" customFormat="1" ht="13.5">
      <c r="B414" s="4"/>
      <c r="C414" s="5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</row>
    <row r="415" spans="2:52" s="3" customFormat="1" ht="13.5">
      <c r="B415" s="4"/>
      <c r="C415" s="5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</row>
    <row r="416" spans="2:52" s="3" customFormat="1" ht="13.5">
      <c r="B416" s="4"/>
      <c r="C416" s="5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spans="2:52" s="3" customFormat="1" ht="13.5">
      <c r="B417" s="4"/>
      <c r="C417" s="5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spans="2:52" s="3" customFormat="1" ht="13.5">
      <c r="B418" s="4"/>
      <c r="C418" s="5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spans="2:52" s="3" customFormat="1" ht="13.5">
      <c r="B419" s="4"/>
      <c r="C419" s="5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spans="2:52" s="3" customFormat="1" ht="13.5">
      <c r="B420" s="4"/>
      <c r="C420" s="5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spans="2:52" s="3" customFormat="1" ht="13.5">
      <c r="B421" s="4"/>
      <c r="C421" s="5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spans="2:52" s="3" customFormat="1" ht="13.5">
      <c r="B422" s="4"/>
      <c r="C422" s="5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spans="2:52" s="3" customFormat="1" ht="13.5">
      <c r="B423" s="4"/>
      <c r="C423" s="5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spans="2:52" s="3" customFormat="1" ht="13.5">
      <c r="B424" s="4"/>
      <c r="C424" s="5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spans="2:52" s="3" customFormat="1" ht="13.5">
      <c r="B425" s="4"/>
      <c r="C425" s="5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spans="2:52" s="3" customFormat="1" ht="13.5">
      <c r="B426" s="4"/>
      <c r="C426" s="5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spans="2:52" s="3" customFormat="1" ht="13.5">
      <c r="B427" s="4"/>
      <c r="C427" s="5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</sheetData>
  <mergeCells count="7">
    <mergeCell ref="C15:D15"/>
    <mergeCell ref="O34:W37"/>
    <mergeCell ref="B8:L8"/>
    <mergeCell ref="B9:L9"/>
    <mergeCell ref="B10:L10"/>
    <mergeCell ref="B11:L11"/>
    <mergeCell ref="B12:L12"/>
  </mergeCells>
  <pageMargins left="0.25" right="0.25" top="0.75" bottom="0.75" header="0.3" footer="0.3"/>
  <pageSetup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2° TRIMESTRE_2015</vt:lpstr>
      <vt:lpstr>'2° TRIMESTRE_2015'!Área_de_impresión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cp:lastPrinted>2015-07-22T19:52:19Z</cp:lastPrinted>
  <dcterms:created xsi:type="dcterms:W3CDTF">2015-05-20T15:30:47Z</dcterms:created>
  <dcterms:modified xsi:type="dcterms:W3CDTF">2016-02-05T15:18:34Z</dcterms:modified>
</cp:coreProperties>
</file>