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2 TRIM-2013" sheetId="1" r:id="rId1"/>
  </sheets>
  <calcPr calcId="145621"/>
</workbook>
</file>

<file path=xl/calcChain.xml><?xml version="1.0" encoding="utf-8"?>
<calcChain xmlns="http://schemas.openxmlformats.org/spreadsheetml/2006/main">
  <c r="B8" i="1" l="1"/>
  <c r="B19" i="1" s="1"/>
  <c r="C8" i="1"/>
  <c r="E8" i="1"/>
  <c r="F8" i="1"/>
  <c r="F19" i="1" s="1"/>
  <c r="G8" i="1"/>
  <c r="H8" i="1"/>
  <c r="H19" i="1" s="1"/>
  <c r="D9" i="1"/>
  <c r="D10" i="1"/>
  <c r="D8" i="1" s="1"/>
  <c r="D11" i="1"/>
  <c r="D12" i="1"/>
  <c r="B14" i="1"/>
  <c r="C14" i="1"/>
  <c r="E14" i="1"/>
  <c r="F14" i="1"/>
  <c r="G14" i="1"/>
  <c r="H14" i="1"/>
  <c r="D15" i="1"/>
  <c r="D14" i="1" s="1"/>
  <c r="D16" i="1"/>
  <c r="D17" i="1"/>
  <c r="C19" i="1"/>
  <c r="E19" i="1"/>
  <c r="G19" i="1"/>
  <c r="B22" i="1"/>
  <c r="B33" i="1" s="1"/>
  <c r="C22" i="1"/>
  <c r="E22" i="1"/>
  <c r="F22" i="1"/>
  <c r="F33" i="1" s="1"/>
  <c r="G22" i="1"/>
  <c r="H22" i="1"/>
  <c r="H33" i="1" s="1"/>
  <c r="D23" i="1"/>
  <c r="D24" i="1"/>
  <c r="D22" i="1" s="1"/>
  <c r="D25" i="1"/>
  <c r="D26" i="1"/>
  <c r="B28" i="1"/>
  <c r="C28" i="1"/>
  <c r="E28" i="1"/>
  <c r="F28" i="1"/>
  <c r="G28" i="1"/>
  <c r="H28" i="1"/>
  <c r="D29" i="1"/>
  <c r="D28" i="1" s="1"/>
  <c r="D30" i="1"/>
  <c r="D31" i="1"/>
  <c r="C33" i="1"/>
  <c r="E33" i="1"/>
  <c r="G33" i="1"/>
  <c r="B36" i="1"/>
  <c r="B47" i="1" s="1"/>
  <c r="C36" i="1"/>
  <c r="E36" i="1"/>
  <c r="F36" i="1"/>
  <c r="F47" i="1" s="1"/>
  <c r="G36" i="1"/>
  <c r="H36" i="1"/>
  <c r="H47" i="1" s="1"/>
  <c r="D37" i="1"/>
  <c r="D38" i="1"/>
  <c r="D36" i="1" s="1"/>
  <c r="D39" i="1"/>
  <c r="D40" i="1"/>
  <c r="B42" i="1"/>
  <c r="C42" i="1"/>
  <c r="E42" i="1"/>
  <c r="F42" i="1"/>
  <c r="G42" i="1"/>
  <c r="H42" i="1"/>
  <c r="D43" i="1"/>
  <c r="D42" i="1" s="1"/>
  <c r="D44" i="1"/>
  <c r="D45" i="1"/>
  <c r="C47" i="1"/>
  <c r="E47" i="1"/>
  <c r="G47" i="1"/>
  <c r="B50" i="1"/>
  <c r="B61" i="1" s="1"/>
  <c r="C50" i="1"/>
  <c r="E50" i="1"/>
  <c r="F50" i="1"/>
  <c r="F61" i="1" s="1"/>
  <c r="G50" i="1"/>
  <c r="H50" i="1"/>
  <c r="H61" i="1" s="1"/>
  <c r="D51" i="1"/>
  <c r="D52" i="1"/>
  <c r="D50" i="1" s="1"/>
  <c r="D53" i="1"/>
  <c r="D54" i="1"/>
  <c r="B56" i="1"/>
  <c r="C56" i="1"/>
  <c r="E56" i="1"/>
  <c r="F56" i="1"/>
  <c r="G56" i="1"/>
  <c r="H56" i="1"/>
  <c r="D57" i="1"/>
  <c r="D56" i="1" s="1"/>
  <c r="D58" i="1"/>
  <c r="D59" i="1"/>
  <c r="C61" i="1"/>
  <c r="E61" i="1"/>
  <c r="G61" i="1"/>
  <c r="B64" i="1"/>
  <c r="B75" i="1" s="1"/>
  <c r="C64" i="1"/>
  <c r="E64" i="1"/>
  <c r="F64" i="1"/>
  <c r="F75" i="1" s="1"/>
  <c r="G64" i="1"/>
  <c r="H64" i="1"/>
  <c r="H75" i="1" s="1"/>
  <c r="D65" i="1"/>
  <c r="D66" i="1"/>
  <c r="D64" i="1" s="1"/>
  <c r="D67" i="1"/>
  <c r="D68" i="1"/>
  <c r="B70" i="1"/>
  <c r="C70" i="1"/>
  <c r="E70" i="1"/>
  <c r="F70" i="1"/>
  <c r="G70" i="1"/>
  <c r="H70" i="1"/>
  <c r="D71" i="1"/>
  <c r="D70" i="1" s="1"/>
  <c r="D72" i="1"/>
  <c r="D73" i="1"/>
  <c r="C75" i="1"/>
  <c r="E75" i="1"/>
  <c r="G75" i="1"/>
  <c r="B78" i="1"/>
  <c r="B89" i="1" s="1"/>
  <c r="C78" i="1"/>
  <c r="E78" i="1"/>
  <c r="F78" i="1"/>
  <c r="F89" i="1" s="1"/>
  <c r="G78" i="1"/>
  <c r="H78" i="1"/>
  <c r="H89" i="1" s="1"/>
  <c r="D79" i="1"/>
  <c r="D80" i="1"/>
  <c r="D78" i="1" s="1"/>
  <c r="D81" i="1"/>
  <c r="D82" i="1"/>
  <c r="B84" i="1"/>
  <c r="C84" i="1"/>
  <c r="E84" i="1"/>
  <c r="F84" i="1"/>
  <c r="G84" i="1"/>
  <c r="H84" i="1"/>
  <c r="D85" i="1"/>
  <c r="D84" i="1" s="1"/>
  <c r="D86" i="1"/>
  <c r="D87" i="1"/>
  <c r="C89" i="1"/>
  <c r="E89" i="1"/>
  <c r="G89" i="1"/>
  <c r="B92" i="1"/>
  <c r="B103" i="1" s="1"/>
  <c r="C92" i="1"/>
  <c r="E92" i="1"/>
  <c r="F92" i="1"/>
  <c r="F103" i="1" s="1"/>
  <c r="G92" i="1"/>
  <c r="H92" i="1"/>
  <c r="H103" i="1" s="1"/>
  <c r="D93" i="1"/>
  <c r="D94" i="1"/>
  <c r="D92" i="1" s="1"/>
  <c r="D95" i="1"/>
  <c r="D96" i="1"/>
  <c r="B98" i="1"/>
  <c r="C98" i="1"/>
  <c r="E98" i="1"/>
  <c r="F98" i="1"/>
  <c r="G98" i="1"/>
  <c r="H98" i="1"/>
  <c r="D99" i="1"/>
  <c r="D98" i="1" s="1"/>
  <c r="D100" i="1"/>
  <c r="D101" i="1"/>
  <c r="C103" i="1"/>
  <c r="E103" i="1"/>
  <c r="G103" i="1"/>
  <c r="B106" i="1"/>
  <c r="B117" i="1" s="1"/>
  <c r="C106" i="1"/>
  <c r="E106" i="1"/>
  <c r="F106" i="1"/>
  <c r="F117" i="1" s="1"/>
  <c r="G106" i="1"/>
  <c r="H106" i="1"/>
  <c r="H117" i="1" s="1"/>
  <c r="D107" i="1"/>
  <c r="D108" i="1"/>
  <c r="D106" i="1" s="1"/>
  <c r="D109" i="1"/>
  <c r="D110" i="1"/>
  <c r="B112" i="1"/>
  <c r="C112" i="1"/>
  <c r="E112" i="1"/>
  <c r="F112" i="1"/>
  <c r="G112" i="1"/>
  <c r="H112" i="1"/>
  <c r="D113" i="1"/>
  <c r="D112" i="1" s="1"/>
  <c r="D114" i="1"/>
  <c r="D115" i="1"/>
  <c r="C117" i="1"/>
  <c r="E117" i="1"/>
  <c r="G117" i="1"/>
  <c r="B120" i="1"/>
  <c r="B131" i="1" s="1"/>
  <c r="C120" i="1"/>
  <c r="E120" i="1"/>
  <c r="F120" i="1"/>
  <c r="F131" i="1" s="1"/>
  <c r="G120" i="1"/>
  <c r="H120" i="1"/>
  <c r="H131" i="1" s="1"/>
  <c r="D121" i="1"/>
  <c r="D122" i="1"/>
  <c r="D120" i="1" s="1"/>
  <c r="D123" i="1"/>
  <c r="D124" i="1"/>
  <c r="B126" i="1"/>
  <c r="C126" i="1"/>
  <c r="E126" i="1"/>
  <c r="F126" i="1"/>
  <c r="G126" i="1"/>
  <c r="H126" i="1"/>
  <c r="D127" i="1"/>
  <c r="D126" i="1" s="1"/>
  <c r="D128" i="1"/>
  <c r="D129" i="1"/>
  <c r="C131" i="1"/>
  <c r="E131" i="1"/>
  <c r="G131" i="1"/>
  <c r="B134" i="1"/>
  <c r="B145" i="1" s="1"/>
  <c r="C134" i="1"/>
  <c r="E134" i="1"/>
  <c r="F134" i="1"/>
  <c r="F145" i="1" s="1"/>
  <c r="G134" i="1"/>
  <c r="H134" i="1"/>
  <c r="H145" i="1" s="1"/>
  <c r="D135" i="1"/>
  <c r="D136" i="1"/>
  <c r="D134" i="1" s="1"/>
  <c r="D137" i="1"/>
  <c r="D138" i="1"/>
  <c r="B140" i="1"/>
  <c r="C140" i="1"/>
  <c r="E140" i="1"/>
  <c r="F140" i="1"/>
  <c r="G140" i="1"/>
  <c r="H140" i="1"/>
  <c r="D141" i="1"/>
  <c r="D140" i="1" s="1"/>
  <c r="D142" i="1"/>
  <c r="D143" i="1"/>
  <c r="C145" i="1"/>
  <c r="E145" i="1"/>
  <c r="G145" i="1"/>
  <c r="B148" i="1"/>
  <c r="B159" i="1" s="1"/>
  <c r="C148" i="1"/>
  <c r="E148" i="1"/>
  <c r="F148" i="1"/>
  <c r="F159" i="1" s="1"/>
  <c r="G148" i="1"/>
  <c r="H148" i="1"/>
  <c r="H159" i="1" s="1"/>
  <c r="D149" i="1"/>
  <c r="D150" i="1"/>
  <c r="D148" i="1" s="1"/>
  <c r="D151" i="1"/>
  <c r="D152" i="1"/>
  <c r="B154" i="1"/>
  <c r="C154" i="1"/>
  <c r="E154" i="1"/>
  <c r="F154" i="1"/>
  <c r="G154" i="1"/>
  <c r="H154" i="1"/>
  <c r="D155" i="1"/>
  <c r="D154" i="1" s="1"/>
  <c r="D156" i="1"/>
  <c r="D157" i="1"/>
  <c r="C159" i="1"/>
  <c r="C175" i="1" s="1"/>
  <c r="E159" i="1"/>
  <c r="E175" i="1" s="1"/>
  <c r="G159" i="1"/>
  <c r="G175" i="1" s="1"/>
  <c r="B162" i="1"/>
  <c r="B173" i="1" s="1"/>
  <c r="C162" i="1"/>
  <c r="E162" i="1"/>
  <c r="F162" i="1"/>
  <c r="F173" i="1" s="1"/>
  <c r="G162" i="1"/>
  <c r="H162" i="1"/>
  <c r="H173" i="1" s="1"/>
  <c r="D163" i="1"/>
  <c r="D164" i="1"/>
  <c r="D162" i="1" s="1"/>
  <c r="D165" i="1"/>
  <c r="D166" i="1"/>
  <c r="B168" i="1"/>
  <c r="C168" i="1"/>
  <c r="E168" i="1"/>
  <c r="F168" i="1"/>
  <c r="G168" i="1"/>
  <c r="H168" i="1"/>
  <c r="D169" i="1"/>
  <c r="D168" i="1" s="1"/>
  <c r="D170" i="1"/>
  <c r="D171" i="1"/>
  <c r="C173" i="1"/>
  <c r="E173" i="1"/>
  <c r="G173" i="1"/>
  <c r="B178" i="1"/>
  <c r="B177" i="1" s="1"/>
  <c r="C178" i="1"/>
  <c r="D178" i="1"/>
  <c r="E178" i="1"/>
  <c r="F178" i="1"/>
  <c r="F177" i="1" s="1"/>
  <c r="G178" i="1"/>
  <c r="H178" i="1"/>
  <c r="H177" i="1" s="1"/>
  <c r="B179" i="1"/>
  <c r="C179" i="1"/>
  <c r="C177" i="1" s="1"/>
  <c r="C188" i="1" s="1"/>
  <c r="E179" i="1"/>
  <c r="E177" i="1" s="1"/>
  <c r="F179" i="1"/>
  <c r="G179" i="1"/>
  <c r="G177" i="1" s="1"/>
  <c r="H179" i="1"/>
  <c r="B180" i="1"/>
  <c r="C180" i="1"/>
  <c r="D180" i="1"/>
  <c r="E180" i="1"/>
  <c r="F180" i="1"/>
  <c r="G180" i="1"/>
  <c r="H180" i="1"/>
  <c r="B181" i="1"/>
  <c r="C181" i="1"/>
  <c r="D181" i="1" s="1"/>
  <c r="E181" i="1"/>
  <c r="F181" i="1"/>
  <c r="G181" i="1"/>
  <c r="H181" i="1"/>
  <c r="B184" i="1"/>
  <c r="C184" i="1"/>
  <c r="C183" i="1" s="1"/>
  <c r="E184" i="1"/>
  <c r="E183" i="1" s="1"/>
  <c r="F184" i="1"/>
  <c r="G184" i="1"/>
  <c r="G183" i="1" s="1"/>
  <c r="H184" i="1"/>
  <c r="B185" i="1"/>
  <c r="B183" i="1" s="1"/>
  <c r="C185" i="1"/>
  <c r="D185" i="1"/>
  <c r="E185" i="1"/>
  <c r="F185" i="1"/>
  <c r="F183" i="1" s="1"/>
  <c r="G185" i="1"/>
  <c r="H185" i="1"/>
  <c r="H183" i="1" s="1"/>
  <c r="B186" i="1"/>
  <c r="C186" i="1"/>
  <c r="D186" i="1" s="1"/>
  <c r="E186" i="1"/>
  <c r="F186" i="1"/>
  <c r="G186" i="1"/>
  <c r="H186" i="1"/>
  <c r="G188" i="1" l="1"/>
  <c r="E188" i="1"/>
  <c r="D173" i="1"/>
  <c r="D159" i="1"/>
  <c r="D145" i="1"/>
  <c r="D131" i="1"/>
  <c r="D117" i="1"/>
  <c r="D103" i="1"/>
  <c r="D89" i="1"/>
  <c r="D75" i="1"/>
  <c r="D61" i="1"/>
  <c r="D47" i="1"/>
  <c r="D33" i="1"/>
  <c r="D19" i="1"/>
  <c r="H175" i="1"/>
  <c r="F175" i="1"/>
  <c r="H188" i="1"/>
  <c r="F188" i="1"/>
  <c r="B188" i="1"/>
  <c r="B175" i="1"/>
  <c r="D184" i="1"/>
  <c r="D183" i="1" s="1"/>
  <c r="D179" i="1"/>
  <c r="D177" i="1" s="1"/>
  <c r="D188" i="1" s="1"/>
  <c r="D175" i="1" l="1"/>
</calcChain>
</file>

<file path=xl/sharedStrings.xml><?xml version="1.0" encoding="utf-8"?>
<sst xmlns="http://schemas.openxmlformats.org/spreadsheetml/2006/main" count="155" uniqueCount="36">
  <si>
    <t>TOTAL CAJA DE PREVISIÓN</t>
  </si>
  <si>
    <t>7000 INVERSIÓN FINANCIERA Y OTRAS PROVICIONES</t>
  </si>
  <si>
    <t>6000 INVERSIÓN PÚBLICA</t>
  </si>
  <si>
    <t>5000 BIENES MUEBLES, INMUEBLES E INTANGIBLES</t>
  </si>
  <si>
    <t>GASTO DE INVERSIÓN</t>
  </si>
  <si>
    <t>4000 TRANSFERENCIAS, ASIGNACIONES, SUBSIDIOS Y OTRAS AYUDAS</t>
  </si>
  <si>
    <t>3000 SERVICIOS GENERALES</t>
  </si>
  <si>
    <t>2000 MATERIALES Y SUMINISTROS</t>
  </si>
  <si>
    <t>1000 SERVICIOS PERSONALES</t>
  </si>
  <si>
    <t>GASTO CORRIENTE</t>
  </si>
  <si>
    <t>CAJA DE PREVISIÓN DE LA POLICÍA PREVENTIVA DEL D.F.</t>
  </si>
  <si>
    <t>TOTAL</t>
  </si>
  <si>
    <t>271 020 SISTEMA DE CRÉDITOS HIPOTECARIOS CAPREPOL</t>
  </si>
  <si>
    <t>271 018 SISTEMA DE CRÉDITOS ESPECIALES CAPREPOL</t>
  </si>
  <si>
    <t>271 017 SISTEMA DE CRÉDITOS A CORTO PLAZO</t>
  </si>
  <si>
    <t>271 002 APOYOS ECONÓMICOS CAPREPOL</t>
  </si>
  <si>
    <t>262 002 SISTEMA DE PENSIONES PARA LA POLICÍA PREVENTIVA</t>
  </si>
  <si>
    <t>242 020 PROGRAMA DE ACTIVIDADES SOCIOCULTURALES</t>
  </si>
  <si>
    <t>232 014  SERVICIOS DE SALUD CAPREPOL</t>
  </si>
  <si>
    <t>185 005 APOYO JURÍDICO</t>
  </si>
  <si>
    <t>185 002 ADMINISTRACIÓN DE RECURSOS INSTITUCIONALES</t>
  </si>
  <si>
    <t>182 002 SERVICIOS INFORMÁTICOS</t>
  </si>
  <si>
    <t xml:space="preserve">172 013 ACCIONES DE PREVENCIÓN EN MATERIA DE PROTECCIÓN CIVIL </t>
  </si>
  <si>
    <t xml:space="preserve">124 022  PROMOCIÓN DE IGUALDAD DE GÉNERO  </t>
  </si>
  <si>
    <t>EGRESOS PAGADOS</t>
  </si>
  <si>
    <t>EGRESOS EJERCIDOS</t>
  </si>
  <si>
    <t>EGRESOS DEVENGADOS</t>
  </si>
  <si>
    <t>EGRESOS COMPROMETIDOS</t>
  </si>
  <si>
    <t>EGRESOS MODIFICADO</t>
  </si>
  <si>
    <t>AMPLIACIONES / REDUCCIONES</t>
  </si>
  <si>
    <t>EGRESOS APROBADOS</t>
  </si>
  <si>
    <t>CAPÍTULO DE GASTO / MOMENTO CONTABLE</t>
  </si>
  <si>
    <t>ENERO-JUNIO DE 2013</t>
  </si>
  <si>
    <t>ESTADO ANALÍTICO DEL EJERCICIO DEL PRESUPUESTO DE EGRESOS</t>
  </si>
  <si>
    <t xml:space="preserve">SUBGERENCIA DE PLANEACIÓN Y PRESUPPUESTO </t>
  </si>
  <si>
    <t>CAJA DE PREVISIÓN DE LA POLICÍA PREVENTIVA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</si>
</sst>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[$€];[Red]\-#,##0[$€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Gotham Rounded Book"/>
      <family val="3"/>
    </font>
    <font>
      <sz val="6"/>
      <name val="Gotham Rounded Book"/>
      <family val="3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0" fillId="0" borderId="0"/>
  </cellStyleXfs>
  <cellXfs count="4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Fill="1"/>
    <xf numFmtId="4" fontId="4" fillId="0" borderId="0" xfId="1" applyNumberFormat="1" applyFont="1" applyFill="1"/>
    <xf numFmtId="4" fontId="5" fillId="2" borderId="1" xfId="1" applyNumberFormat="1" applyFont="1" applyFill="1" applyBorder="1"/>
    <xf numFmtId="0" fontId="5" fillId="0" borderId="1" xfId="1" applyFont="1" applyBorder="1"/>
    <xf numFmtId="4" fontId="5" fillId="0" borderId="1" xfId="1" applyNumberFormat="1" applyFont="1" applyFill="1" applyBorder="1"/>
    <xf numFmtId="4" fontId="5" fillId="3" borderId="1" xfId="1" applyNumberFormat="1" applyFont="1" applyFill="1" applyBorder="1"/>
    <xf numFmtId="0" fontId="5" fillId="3" borderId="1" xfId="1" applyFont="1" applyFill="1" applyBorder="1"/>
    <xf numFmtId="0" fontId="5" fillId="0" borderId="1" xfId="1" applyFont="1" applyBorder="1" applyAlignment="1">
      <alignment horizontal="justify" vertical="top" wrapText="1"/>
    </xf>
    <xf numFmtId="4" fontId="6" fillId="4" borderId="2" xfId="1" applyNumberFormat="1" applyFont="1" applyFill="1" applyBorder="1"/>
    <xf numFmtId="0" fontId="6" fillId="4" borderId="2" xfId="1" applyFont="1" applyFill="1" applyBorder="1"/>
    <xf numFmtId="4" fontId="4" fillId="0" borderId="3" xfId="1" applyNumberFormat="1" applyFont="1" applyFill="1" applyBorder="1"/>
    <xf numFmtId="0" fontId="4" fillId="0" borderId="3" xfId="1" applyFont="1" applyBorder="1"/>
    <xf numFmtId="0" fontId="5" fillId="2" borderId="1" xfId="1" applyFont="1" applyFill="1" applyBorder="1"/>
    <xf numFmtId="4" fontId="4" fillId="0" borderId="4" xfId="1" applyNumberFormat="1" applyFont="1" applyFill="1" applyBorder="1"/>
    <xf numFmtId="0" fontId="6" fillId="5" borderId="4" xfId="1" applyFont="1" applyFill="1" applyBorder="1" applyAlignment="1">
      <alignment horizontal="left" vertical="top" wrapText="1"/>
    </xf>
    <xf numFmtId="4" fontId="4" fillId="0" borderId="1" xfId="1" applyNumberFormat="1" applyFont="1" applyFill="1" applyBorder="1"/>
    <xf numFmtId="0" fontId="4" fillId="0" borderId="1" xfId="1" applyFont="1" applyBorder="1"/>
    <xf numFmtId="0" fontId="7" fillId="0" borderId="0" xfId="1" applyFont="1"/>
    <xf numFmtId="0" fontId="8" fillId="0" borderId="0" xfId="1" applyFont="1"/>
    <xf numFmtId="0" fontId="8" fillId="0" borderId="0" xfId="1" applyFont="1" applyFill="1"/>
    <xf numFmtId="4" fontId="8" fillId="0" borderId="0" xfId="1" applyNumberFormat="1" applyFont="1" applyFill="1"/>
    <xf numFmtId="0" fontId="5" fillId="0" borderId="1" xfId="1" applyFont="1" applyFill="1" applyBorder="1"/>
    <xf numFmtId="4" fontId="8" fillId="0" borderId="4" xfId="1" applyNumberFormat="1" applyFont="1" applyFill="1" applyBorder="1"/>
    <xf numFmtId="4" fontId="8" fillId="0" borderId="1" xfId="1" applyNumberFormat="1" applyFont="1" applyFill="1" applyBorder="1"/>
    <xf numFmtId="0" fontId="8" fillId="0" borderId="1" xfId="1" applyFont="1" applyBorder="1"/>
    <xf numFmtId="0" fontId="9" fillId="0" borderId="0" xfId="1" applyFont="1" applyFill="1"/>
    <xf numFmtId="4" fontId="9" fillId="0" borderId="0" xfId="1" applyNumberFormat="1" applyFont="1" applyFill="1"/>
    <xf numFmtId="4" fontId="9" fillId="0" borderId="4" xfId="1" applyNumberFormat="1" applyFont="1" applyFill="1" applyBorder="1"/>
    <xf numFmtId="4" fontId="9" fillId="0" borderId="1" xfId="1" applyNumberFormat="1" applyFont="1" applyFill="1" applyBorder="1"/>
    <xf numFmtId="0" fontId="9" fillId="0" borderId="1" xfId="1" applyFont="1" applyBorder="1"/>
    <xf numFmtId="0" fontId="9" fillId="0" borderId="0" xfId="1" applyFont="1"/>
    <xf numFmtId="4" fontId="9" fillId="0" borderId="0" xfId="1" applyNumberFormat="1" applyFont="1"/>
    <xf numFmtId="0" fontId="5" fillId="0" borderId="0" xfId="1" applyFont="1" applyFill="1"/>
    <xf numFmtId="4" fontId="5" fillId="0" borderId="0" xfId="1" applyNumberFormat="1" applyFont="1" applyFill="1"/>
    <xf numFmtId="0" fontId="5" fillId="0" borderId="4" xfId="1" applyFont="1" applyFill="1" applyBorder="1"/>
    <xf numFmtId="0" fontId="5" fillId="0" borderId="4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5" xfId="1" applyFont="1" applyFill="1" applyBorder="1" applyAlignment="1">
      <alignment horizontal="center" vertical="top" wrapText="1"/>
    </xf>
    <xf numFmtId="0" fontId="5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16">
    <cellStyle name="Euro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53"/>
  <sheetViews>
    <sheetView showGridLines="0" tabSelected="1" zoomScaleNormal="100" zoomScaleSheetLayoutView="100" workbookViewId="0">
      <selection activeCell="E25" sqref="E25"/>
    </sheetView>
  </sheetViews>
  <sheetFormatPr baseColWidth="10" defaultRowHeight="15"/>
  <cols>
    <col min="1" max="1" width="63.85546875" style="2" customWidth="1"/>
    <col min="2" max="2" width="14.5703125" style="2" customWidth="1"/>
    <col min="3" max="3" width="14.85546875" style="2" customWidth="1"/>
    <col min="4" max="4" width="14.7109375" style="2" bestFit="1" customWidth="1"/>
    <col min="5" max="5" width="17.7109375" style="2" customWidth="1"/>
    <col min="6" max="6" width="15.140625" style="2" customWidth="1"/>
    <col min="7" max="7" width="15.28515625" style="2" customWidth="1"/>
    <col min="8" max="8" width="13.28515625" style="2" bestFit="1" customWidth="1"/>
    <col min="9" max="9" width="8.42578125" style="2" customWidth="1"/>
    <col min="10" max="12" width="8.8554687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70" ht="15.75">
      <c r="A1" s="45" t="s">
        <v>35</v>
      </c>
      <c r="B1" s="45"/>
      <c r="C1" s="45"/>
      <c r="D1" s="45"/>
      <c r="E1" s="45"/>
      <c r="F1" s="45"/>
      <c r="G1" s="45"/>
      <c r="H1" s="45"/>
    </row>
    <row r="2" spans="1:70" ht="15.75">
      <c r="A2" s="45" t="s">
        <v>34</v>
      </c>
      <c r="B2" s="45"/>
      <c r="C2" s="45"/>
      <c r="D2" s="45"/>
      <c r="E2" s="45"/>
      <c r="F2" s="45"/>
      <c r="G2" s="45"/>
      <c r="H2" s="45"/>
    </row>
    <row r="3" spans="1:70" s="20" customFormat="1">
      <c r="A3" s="45" t="s">
        <v>33</v>
      </c>
      <c r="B3" s="45"/>
      <c r="C3" s="45"/>
      <c r="D3" s="45"/>
      <c r="E3" s="45"/>
      <c r="F3" s="45"/>
      <c r="G3" s="45"/>
      <c r="H3" s="45"/>
      <c r="I3" s="35"/>
      <c r="J3" s="35"/>
      <c r="K3" s="35"/>
      <c r="L3" s="35"/>
      <c r="M3" s="35"/>
      <c r="N3" s="35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1:70" s="20" customFormat="1">
      <c r="A4" s="44"/>
      <c r="B4" s="44"/>
      <c r="C4" s="44" t="s">
        <v>32</v>
      </c>
      <c r="D4" s="44"/>
      <c r="E4" s="44"/>
      <c r="F4" s="44"/>
      <c r="G4" s="44"/>
      <c r="H4" s="44"/>
      <c r="I4" s="35"/>
      <c r="J4" s="35"/>
      <c r="K4" s="35"/>
      <c r="L4" s="35"/>
      <c r="M4" s="35"/>
      <c r="N4" s="35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1:70" s="20" customFormat="1" ht="18.75" customHeight="1">
      <c r="A5" s="43"/>
      <c r="B5" s="42"/>
      <c r="C5" s="42"/>
      <c r="D5" s="42"/>
      <c r="E5" s="42"/>
      <c r="F5" s="42"/>
      <c r="G5" s="42"/>
      <c r="H5" s="41"/>
      <c r="I5" s="35"/>
      <c r="J5" s="35"/>
      <c r="K5" s="35"/>
      <c r="L5" s="35"/>
      <c r="M5" s="35"/>
      <c r="N5" s="35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1:70" s="20" customFormat="1" ht="24">
      <c r="A6" s="40" t="s">
        <v>31</v>
      </c>
      <c r="B6" s="39" t="s">
        <v>30</v>
      </c>
      <c r="C6" s="39" t="s">
        <v>29</v>
      </c>
      <c r="D6" s="39" t="s">
        <v>28</v>
      </c>
      <c r="E6" s="39" t="s">
        <v>27</v>
      </c>
      <c r="F6" s="39" t="s">
        <v>26</v>
      </c>
      <c r="G6" s="39" t="s">
        <v>25</v>
      </c>
      <c r="H6" s="39" t="s">
        <v>24</v>
      </c>
      <c r="I6" s="35"/>
      <c r="J6" s="35"/>
      <c r="K6" s="35"/>
      <c r="L6" s="35"/>
      <c r="M6" s="35"/>
      <c r="N6" s="35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</row>
    <row r="7" spans="1:70" s="20" customFormat="1">
      <c r="A7" s="17" t="s">
        <v>23</v>
      </c>
      <c r="B7" s="38"/>
      <c r="C7" s="38"/>
      <c r="D7" s="38"/>
      <c r="E7" s="38"/>
      <c r="F7" s="38"/>
      <c r="G7" s="38"/>
      <c r="H7" s="37"/>
      <c r="I7" s="35"/>
      <c r="J7" s="35"/>
      <c r="K7" s="35"/>
      <c r="L7" s="35"/>
      <c r="M7" s="35"/>
      <c r="N7" s="35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</row>
    <row r="8" spans="1:70" s="20" customFormat="1">
      <c r="A8" s="9" t="s">
        <v>9</v>
      </c>
      <c r="B8" s="8">
        <f>B9+B10+B11+B12</f>
        <v>4004839</v>
      </c>
      <c r="C8" s="8">
        <f>C9+C10+C11+C12</f>
        <v>0</v>
      </c>
      <c r="D8" s="8">
        <f>D9+D10+D11+D12</f>
        <v>4004839</v>
      </c>
      <c r="E8" s="8">
        <f>E9+E10+E11+E12</f>
        <v>0</v>
      </c>
      <c r="F8" s="8">
        <f>F9+F10+F11+F12</f>
        <v>1022950</v>
      </c>
      <c r="G8" s="8">
        <f>G9+G10+G11+G12</f>
        <v>1022950</v>
      </c>
      <c r="H8" s="8">
        <f>H9+H10+H11+H12</f>
        <v>1022950</v>
      </c>
      <c r="I8" s="35"/>
      <c r="J8" s="35"/>
      <c r="K8" s="35"/>
      <c r="L8" s="35"/>
      <c r="M8" s="35"/>
      <c r="N8" s="35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</row>
    <row r="9" spans="1:70" s="20" customFormat="1">
      <c r="A9" s="6" t="s">
        <v>8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v>0</v>
      </c>
      <c r="H9" s="7">
        <v>0</v>
      </c>
      <c r="I9" s="35"/>
      <c r="J9" s="35"/>
      <c r="K9" s="35"/>
      <c r="L9" s="35"/>
      <c r="M9" s="35"/>
      <c r="N9" s="35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s="20" customFormat="1">
      <c r="A10" s="6" t="s">
        <v>7</v>
      </c>
      <c r="B10" s="7">
        <v>0</v>
      </c>
      <c r="C10" s="7">
        <v>0</v>
      </c>
      <c r="D10" s="7">
        <f>B10+C10</f>
        <v>0</v>
      </c>
      <c r="E10" s="7">
        <v>0</v>
      </c>
      <c r="F10" s="7">
        <v>0</v>
      </c>
      <c r="G10" s="7">
        <v>0</v>
      </c>
      <c r="H10" s="7">
        <v>0</v>
      </c>
      <c r="I10" s="35"/>
      <c r="J10" s="35"/>
      <c r="K10" s="35"/>
      <c r="L10" s="35"/>
      <c r="M10" s="35"/>
      <c r="N10" s="35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s="20" customFormat="1">
      <c r="A11" s="6" t="s">
        <v>6</v>
      </c>
      <c r="B11" s="7">
        <v>158000</v>
      </c>
      <c r="C11" s="7">
        <v>0</v>
      </c>
      <c r="D11" s="7">
        <f>B11+C11</f>
        <v>158000</v>
      </c>
      <c r="E11" s="7">
        <v>0</v>
      </c>
      <c r="F11" s="7">
        <v>0</v>
      </c>
      <c r="G11" s="7">
        <v>0</v>
      </c>
      <c r="H11" s="7">
        <v>0</v>
      </c>
      <c r="I11" s="36"/>
      <c r="J11" s="35"/>
      <c r="K11" s="35"/>
      <c r="L11" s="35"/>
      <c r="M11" s="35"/>
      <c r="N11" s="35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pans="1:70" s="20" customFormat="1" ht="18.75" customHeight="1">
      <c r="A12" s="10" t="s">
        <v>5</v>
      </c>
      <c r="B12" s="7">
        <v>3846839</v>
      </c>
      <c r="C12" s="7">
        <v>0</v>
      </c>
      <c r="D12" s="7">
        <f>B12+C12</f>
        <v>3846839</v>
      </c>
      <c r="E12" s="7">
        <v>0</v>
      </c>
      <c r="F12" s="7">
        <v>1022950</v>
      </c>
      <c r="G12" s="7">
        <v>1022950</v>
      </c>
      <c r="H12" s="7">
        <v>1022950</v>
      </c>
      <c r="I12" s="36"/>
      <c r="J12" s="35"/>
      <c r="K12" s="35"/>
      <c r="L12" s="35"/>
      <c r="M12" s="35"/>
      <c r="N12" s="35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pans="1:70" s="20" customFormat="1">
      <c r="A13" s="6"/>
      <c r="B13" s="7"/>
      <c r="C13" s="7"/>
      <c r="D13" s="7"/>
      <c r="E13" s="7"/>
      <c r="F13" s="7"/>
      <c r="G13" s="7"/>
      <c r="H13" s="7"/>
      <c r="I13" s="36"/>
      <c r="J13" s="35"/>
      <c r="K13" s="35"/>
      <c r="L13" s="35"/>
      <c r="M13" s="35"/>
      <c r="N13" s="35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pans="1:70" s="20" customFormat="1">
      <c r="A14" s="9" t="s">
        <v>4</v>
      </c>
      <c r="B14" s="8">
        <f>B15+B16+B17</f>
        <v>0</v>
      </c>
      <c r="C14" s="8">
        <f>C15+C16+C17</f>
        <v>0</v>
      </c>
      <c r="D14" s="8">
        <f>D15+D16+D17</f>
        <v>0</v>
      </c>
      <c r="E14" s="8">
        <f>E15+E16+E17</f>
        <v>0</v>
      </c>
      <c r="F14" s="8">
        <f>F15+F16+F17</f>
        <v>0</v>
      </c>
      <c r="G14" s="8">
        <f>G15+G16+G17</f>
        <v>0</v>
      </c>
      <c r="H14" s="8">
        <f>H15+H16+H17</f>
        <v>0</v>
      </c>
      <c r="I14" s="36"/>
      <c r="J14" s="35"/>
      <c r="K14" s="35"/>
      <c r="L14" s="35"/>
      <c r="M14" s="35"/>
      <c r="N14" s="35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pans="1:70" s="20" customFormat="1">
      <c r="A15" s="6" t="s">
        <v>3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v>0</v>
      </c>
      <c r="H15" s="7">
        <v>0</v>
      </c>
      <c r="I15" s="36"/>
      <c r="J15" s="35"/>
      <c r="K15" s="35"/>
      <c r="L15" s="35"/>
      <c r="M15" s="35"/>
      <c r="N15" s="35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pans="1:70" s="20" customFormat="1">
      <c r="A16" s="24" t="s">
        <v>2</v>
      </c>
      <c r="B16" s="7">
        <v>0</v>
      </c>
      <c r="C16" s="7">
        <v>0</v>
      </c>
      <c r="D16" s="7">
        <f>B16+C16</f>
        <v>0</v>
      </c>
      <c r="E16" s="7">
        <v>0</v>
      </c>
      <c r="F16" s="7">
        <v>0</v>
      </c>
      <c r="G16" s="7">
        <v>0</v>
      </c>
      <c r="H16" s="7">
        <v>0</v>
      </c>
      <c r="I16" s="36"/>
      <c r="J16" s="35"/>
      <c r="K16" s="35"/>
      <c r="L16" s="35"/>
      <c r="M16" s="35"/>
      <c r="N16" s="35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70" s="20" customFormat="1">
      <c r="A17" s="6" t="s">
        <v>1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v>0</v>
      </c>
      <c r="H17" s="7">
        <v>0</v>
      </c>
      <c r="I17" s="36"/>
      <c r="J17" s="35"/>
      <c r="K17" s="35"/>
      <c r="L17" s="35"/>
      <c r="M17" s="35"/>
      <c r="N17" s="35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pans="1:70" s="20" customFormat="1">
      <c r="A18" s="6"/>
      <c r="B18" s="7"/>
      <c r="C18" s="7"/>
      <c r="D18" s="7"/>
      <c r="E18" s="7"/>
      <c r="F18" s="7"/>
      <c r="G18" s="7"/>
      <c r="H18" s="7"/>
      <c r="I18" s="36"/>
      <c r="J18" s="35"/>
      <c r="K18" s="35"/>
      <c r="L18" s="35"/>
      <c r="M18" s="35"/>
      <c r="N18" s="35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</row>
    <row r="19" spans="1:70" s="20" customFormat="1">
      <c r="A19" s="15" t="s">
        <v>11</v>
      </c>
      <c r="B19" s="5">
        <f>B8+B14</f>
        <v>4004839</v>
      </c>
      <c r="C19" s="5">
        <f>C8+C14</f>
        <v>0</v>
      </c>
      <c r="D19" s="5">
        <f>D8+D14</f>
        <v>4004839</v>
      </c>
      <c r="E19" s="5">
        <f>E8+E14</f>
        <v>0</v>
      </c>
      <c r="F19" s="5">
        <f>F8+F14</f>
        <v>1022950</v>
      </c>
      <c r="G19" s="5">
        <f>G8+G14</f>
        <v>1022950</v>
      </c>
      <c r="H19" s="5">
        <f>H8+H14</f>
        <v>1022950</v>
      </c>
      <c r="I19" s="36"/>
      <c r="J19" s="35"/>
      <c r="K19" s="35"/>
      <c r="L19" s="35"/>
      <c r="M19" s="35"/>
      <c r="N19" s="35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</row>
    <row r="20" spans="1:70" s="20" customFormat="1">
      <c r="A20" s="32"/>
      <c r="B20" s="31"/>
      <c r="C20" s="31"/>
      <c r="D20" s="31"/>
      <c r="E20" s="31"/>
      <c r="F20" s="31"/>
      <c r="G20" s="31"/>
      <c r="H20" s="31"/>
      <c r="I20" s="29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</row>
    <row r="21" spans="1:70" s="20" customFormat="1">
      <c r="A21" s="17" t="s">
        <v>22</v>
      </c>
      <c r="B21" s="30"/>
      <c r="C21" s="30"/>
      <c r="D21" s="30"/>
      <c r="E21" s="30"/>
      <c r="F21" s="30"/>
      <c r="G21" s="30"/>
      <c r="H21" s="30"/>
      <c r="I21" s="29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</row>
    <row r="22" spans="1:70" s="20" customFormat="1">
      <c r="A22" s="9" t="s">
        <v>9</v>
      </c>
      <c r="B22" s="8">
        <f>B23+B24+B25+B26</f>
        <v>750000</v>
      </c>
      <c r="C22" s="8">
        <f>C23+C24+C25+C26</f>
        <v>0</v>
      </c>
      <c r="D22" s="8">
        <f>D23+D24+D25+D26</f>
        <v>750000</v>
      </c>
      <c r="E22" s="8">
        <f>E23+E24+E25+E26</f>
        <v>0</v>
      </c>
      <c r="F22" s="8">
        <f>F23+F24+F25+F26</f>
        <v>23490</v>
      </c>
      <c r="G22" s="8">
        <f>G23+G24+G25+G26</f>
        <v>23490</v>
      </c>
      <c r="H22" s="8">
        <f>H23+H24+H25+H26</f>
        <v>23490</v>
      </c>
      <c r="I22" s="29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</row>
    <row r="23" spans="1:70" s="20" customFormat="1">
      <c r="A23" s="6" t="s">
        <v>8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v>0</v>
      </c>
      <c r="H23" s="7">
        <v>0</v>
      </c>
      <c r="I23" s="29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</row>
    <row r="24" spans="1:70" s="20" customFormat="1">
      <c r="A24" s="6" t="s">
        <v>7</v>
      </c>
      <c r="B24" s="7">
        <v>750000</v>
      </c>
      <c r="C24" s="7">
        <v>0</v>
      </c>
      <c r="D24" s="7">
        <f>B24+C24</f>
        <v>750000</v>
      </c>
      <c r="E24" s="7">
        <v>0</v>
      </c>
      <c r="F24" s="7">
        <v>23490</v>
      </c>
      <c r="G24" s="7">
        <v>23490</v>
      </c>
      <c r="H24" s="7">
        <v>23490</v>
      </c>
      <c r="I24" s="29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</row>
    <row r="25" spans="1:70" s="20" customFormat="1">
      <c r="A25" s="6" t="s">
        <v>6</v>
      </c>
      <c r="B25" s="7">
        <v>0</v>
      </c>
      <c r="C25" s="7">
        <v>0</v>
      </c>
      <c r="D25" s="7">
        <f>B25+C25</f>
        <v>0</v>
      </c>
      <c r="E25" s="7">
        <v>0</v>
      </c>
      <c r="F25" s="7">
        <v>0</v>
      </c>
      <c r="G25" s="7">
        <v>0</v>
      </c>
      <c r="H25" s="7">
        <v>0</v>
      </c>
      <c r="I25" s="29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pans="1:70" s="20" customFormat="1">
      <c r="A26" s="10" t="s">
        <v>5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v>0</v>
      </c>
      <c r="H26" s="7">
        <v>0</v>
      </c>
      <c r="I26" s="34"/>
      <c r="J26" s="33"/>
      <c r="K26" s="33"/>
      <c r="L26" s="33"/>
      <c r="M26" s="33"/>
      <c r="N26" s="33"/>
      <c r="O26" s="33"/>
      <c r="P26" s="33"/>
      <c r="Q26" s="33"/>
      <c r="R26" s="33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pans="1:70" s="20" customFormat="1">
      <c r="A27" s="6"/>
      <c r="B27" s="7"/>
      <c r="C27" s="7"/>
      <c r="D27" s="7"/>
      <c r="E27" s="7"/>
      <c r="F27" s="7"/>
      <c r="G27" s="7"/>
      <c r="H27" s="7"/>
      <c r="I27" s="2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pans="1:70" s="20" customFormat="1">
      <c r="A28" s="9" t="s">
        <v>4</v>
      </c>
      <c r="B28" s="8">
        <f>B29+B30+B31</f>
        <v>0</v>
      </c>
      <c r="C28" s="8">
        <f>C29+C30+C31</f>
        <v>0</v>
      </c>
      <c r="D28" s="8">
        <f>D29+D30+D31</f>
        <v>0</v>
      </c>
      <c r="E28" s="8">
        <f>E29+E30+E31</f>
        <v>0</v>
      </c>
      <c r="F28" s="8">
        <f>F29+F30+F31</f>
        <v>0</v>
      </c>
      <c r="G28" s="8">
        <f>G29+G30+G31</f>
        <v>0</v>
      </c>
      <c r="H28" s="8">
        <f>H29+H30+H31</f>
        <v>0</v>
      </c>
      <c r="I28" s="29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pans="1:70" s="20" customFormat="1">
      <c r="A29" s="6" t="s">
        <v>3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v>0</v>
      </c>
      <c r="H29" s="7">
        <v>0</v>
      </c>
      <c r="I29" s="29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</row>
    <row r="30" spans="1:70" s="20" customFormat="1">
      <c r="A30" s="6" t="s">
        <v>2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v>0</v>
      </c>
      <c r="H30" s="7">
        <v>0</v>
      </c>
      <c r="I30" s="29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pans="1:70" s="20" customFormat="1">
      <c r="A31" s="6" t="s">
        <v>1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v>0</v>
      </c>
      <c r="H31" s="7">
        <v>0</v>
      </c>
      <c r="I31" s="29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pans="1:70" s="20" customFormat="1">
      <c r="A32" s="6"/>
      <c r="B32" s="7"/>
      <c r="C32" s="7"/>
      <c r="D32" s="7"/>
      <c r="E32" s="7"/>
      <c r="F32" s="7"/>
      <c r="G32" s="7"/>
      <c r="H32" s="7"/>
      <c r="I32" s="29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pans="1:70" s="20" customFormat="1">
      <c r="A33" s="15" t="s">
        <v>11</v>
      </c>
      <c r="B33" s="5">
        <f>B22+B28</f>
        <v>750000</v>
      </c>
      <c r="C33" s="5">
        <f>C22+C28</f>
        <v>0</v>
      </c>
      <c r="D33" s="5">
        <f>D22+D28</f>
        <v>750000</v>
      </c>
      <c r="E33" s="5">
        <f>E22+E28</f>
        <v>0</v>
      </c>
      <c r="F33" s="5">
        <f>F22+F28</f>
        <v>23490</v>
      </c>
      <c r="G33" s="5">
        <f>G22+G28</f>
        <v>23490</v>
      </c>
      <c r="H33" s="5">
        <f>H22+H28</f>
        <v>23490</v>
      </c>
      <c r="I33" s="29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</row>
    <row r="34" spans="1:70" s="20" customFormat="1">
      <c r="A34" s="32"/>
      <c r="B34" s="31"/>
      <c r="C34" s="31"/>
      <c r="D34" s="31"/>
      <c r="E34" s="31"/>
      <c r="F34" s="31"/>
      <c r="G34" s="31"/>
      <c r="H34" s="31"/>
      <c r="I34" s="29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pans="1:70" s="20" customFormat="1">
      <c r="A35" s="17" t="s">
        <v>21</v>
      </c>
      <c r="B35" s="30"/>
      <c r="C35" s="30"/>
      <c r="D35" s="30"/>
      <c r="E35" s="30"/>
      <c r="F35" s="30"/>
      <c r="G35" s="30"/>
      <c r="H35" s="30"/>
      <c r="I35" s="29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pans="1:70" s="20" customFormat="1">
      <c r="A36" s="9" t="s">
        <v>9</v>
      </c>
      <c r="B36" s="8">
        <f>B37+B38+B39+B40</f>
        <v>4384056</v>
      </c>
      <c r="C36" s="8">
        <f>C37+C38+C39+C40</f>
        <v>-37950</v>
      </c>
      <c r="D36" s="8">
        <f>D37+D38+D39+D40</f>
        <v>4346106</v>
      </c>
      <c r="E36" s="8">
        <f>E37+E38+E39+E40</f>
        <v>1937500.01</v>
      </c>
      <c r="F36" s="8">
        <f>F37+F38+F39+F40</f>
        <v>1725199.5999999999</v>
      </c>
      <c r="G36" s="8">
        <f>G37+G38+G39+G40</f>
        <v>1725199.5999999999</v>
      </c>
      <c r="H36" s="8">
        <f>H37+H38+H39+H40</f>
        <v>1725199.5999999999</v>
      </c>
      <c r="I36" s="29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pans="1:70" s="20" customFormat="1">
      <c r="A37" s="6" t="s">
        <v>8</v>
      </c>
      <c r="B37" s="24">
        <v>3501198</v>
      </c>
      <c r="C37" s="7">
        <v>-12950</v>
      </c>
      <c r="D37" s="7">
        <f>B37+C37</f>
        <v>3488248</v>
      </c>
      <c r="E37" s="7">
        <v>1937500.01</v>
      </c>
      <c r="F37" s="7">
        <v>1550747.99</v>
      </c>
      <c r="G37" s="7">
        <v>1550747.99</v>
      </c>
      <c r="H37" s="7">
        <v>1550747.99</v>
      </c>
      <c r="I37" s="29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pans="1:70" s="20" customFormat="1">
      <c r="A38" s="6" t="s">
        <v>7</v>
      </c>
      <c r="B38" s="24">
        <v>200000</v>
      </c>
      <c r="C38" s="7">
        <v>-25000</v>
      </c>
      <c r="D38" s="7">
        <f>B38+C38</f>
        <v>175000</v>
      </c>
      <c r="E38" s="7">
        <v>0</v>
      </c>
      <c r="F38" s="7">
        <v>50035.69</v>
      </c>
      <c r="G38" s="7">
        <v>50035.69</v>
      </c>
      <c r="H38" s="7">
        <v>50035.69</v>
      </c>
      <c r="I38" s="29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pans="1:70" s="20" customFormat="1">
      <c r="A39" s="6" t="s">
        <v>6</v>
      </c>
      <c r="B39" s="7">
        <v>682858</v>
      </c>
      <c r="C39" s="7">
        <v>0</v>
      </c>
      <c r="D39" s="7">
        <f>B39+C39</f>
        <v>682858</v>
      </c>
      <c r="E39" s="7">
        <v>0</v>
      </c>
      <c r="F39" s="7">
        <v>124415.92</v>
      </c>
      <c r="G39" s="7">
        <v>124415.92</v>
      </c>
      <c r="H39" s="7">
        <v>124415.92</v>
      </c>
      <c r="I39" s="29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pans="1:70" s="20" customFormat="1">
      <c r="A40" s="10" t="s">
        <v>5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v>0</v>
      </c>
      <c r="H40" s="7">
        <v>0</v>
      </c>
      <c r="I40" s="29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pans="1:70" s="20" customFormat="1">
      <c r="A41" s="6"/>
      <c r="B41" s="7"/>
      <c r="C41" s="7"/>
      <c r="D41" s="7"/>
      <c r="E41" s="7"/>
      <c r="F41" s="7"/>
      <c r="G41" s="7"/>
      <c r="H41" s="7"/>
      <c r="I41" s="29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pans="1:70" s="20" customFormat="1">
      <c r="A42" s="9" t="s">
        <v>4</v>
      </c>
      <c r="B42" s="8">
        <f>B43+B44+B45</f>
        <v>600000</v>
      </c>
      <c r="C42" s="8">
        <f>C43+C44+C45</f>
        <v>0</v>
      </c>
      <c r="D42" s="8">
        <f>D43+D44+D45</f>
        <v>600000</v>
      </c>
      <c r="E42" s="8">
        <f>E43+E44+E45</f>
        <v>0</v>
      </c>
      <c r="F42" s="8">
        <f>F43+F44+F45</f>
        <v>0</v>
      </c>
      <c r="G42" s="8">
        <f>G43+G44+G45</f>
        <v>0</v>
      </c>
      <c r="H42" s="8">
        <f>H43+H44+H45</f>
        <v>0</v>
      </c>
      <c r="I42" s="2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pans="1:70" s="20" customFormat="1">
      <c r="A43" s="6" t="s">
        <v>3</v>
      </c>
      <c r="B43" s="7">
        <v>600000</v>
      </c>
      <c r="C43" s="7">
        <v>0</v>
      </c>
      <c r="D43" s="7">
        <f>B43+C43</f>
        <v>600000</v>
      </c>
      <c r="E43" s="7">
        <v>0</v>
      </c>
      <c r="F43" s="7">
        <v>0</v>
      </c>
      <c r="G43" s="7">
        <v>0</v>
      </c>
      <c r="H43" s="7">
        <v>0</v>
      </c>
      <c r="I43" s="2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pans="1:70" s="20" customFormat="1">
      <c r="A44" s="6" t="s">
        <v>2</v>
      </c>
      <c r="B44" s="7">
        <v>0</v>
      </c>
      <c r="C44" s="7">
        <v>0</v>
      </c>
      <c r="D44" s="7">
        <f>B44+C44</f>
        <v>0</v>
      </c>
      <c r="E44" s="7">
        <v>0</v>
      </c>
      <c r="F44" s="7">
        <v>0</v>
      </c>
      <c r="G44" s="7">
        <v>0</v>
      </c>
      <c r="H44" s="7">
        <v>0</v>
      </c>
      <c r="I44" s="2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pans="1:70" s="20" customFormat="1">
      <c r="A45" s="6" t="s">
        <v>1</v>
      </c>
      <c r="B45" s="7">
        <v>0</v>
      </c>
      <c r="C45" s="7">
        <v>0</v>
      </c>
      <c r="D45" s="7">
        <f>B45+C45</f>
        <v>0</v>
      </c>
      <c r="E45" s="7">
        <v>0</v>
      </c>
      <c r="F45" s="7">
        <v>0</v>
      </c>
      <c r="G45" s="7">
        <v>0</v>
      </c>
      <c r="H45" s="7">
        <v>0</v>
      </c>
      <c r="I45" s="29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pans="1:70" s="20" customFormat="1">
      <c r="A46" s="6"/>
      <c r="B46" s="7"/>
      <c r="C46" s="7"/>
      <c r="D46" s="7"/>
      <c r="E46" s="7"/>
      <c r="F46" s="7"/>
      <c r="G46" s="7"/>
      <c r="H46" s="7"/>
      <c r="I46" s="29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pans="1:70" s="20" customFormat="1">
      <c r="A47" s="15" t="s">
        <v>11</v>
      </c>
      <c r="B47" s="5">
        <f>B36+B42</f>
        <v>4984056</v>
      </c>
      <c r="C47" s="5">
        <f>C36+C42</f>
        <v>-37950</v>
      </c>
      <c r="D47" s="5">
        <f>D36+D42</f>
        <v>4946106</v>
      </c>
      <c r="E47" s="5">
        <f>E36+E42</f>
        <v>1937500.01</v>
      </c>
      <c r="F47" s="5">
        <f>F36+F42</f>
        <v>1725199.5999999999</v>
      </c>
      <c r="G47" s="5">
        <f>G36+G42</f>
        <v>1725199.5999999999</v>
      </c>
      <c r="H47" s="5">
        <f>H36+H42</f>
        <v>1725199.5999999999</v>
      </c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pans="1:70" s="20" customFormat="1">
      <c r="A48" s="32"/>
      <c r="B48" s="31"/>
      <c r="C48" s="31"/>
      <c r="D48" s="31"/>
      <c r="E48" s="31"/>
      <c r="F48" s="31"/>
      <c r="G48" s="31"/>
      <c r="H48" s="31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</row>
    <row r="49" spans="1:70" s="20" customFormat="1">
      <c r="A49" s="17" t="s">
        <v>20</v>
      </c>
      <c r="B49" s="30"/>
      <c r="C49" s="30"/>
      <c r="D49" s="30"/>
      <c r="E49" s="30"/>
      <c r="F49" s="30"/>
      <c r="G49" s="30"/>
      <c r="H49" s="30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</row>
    <row r="50" spans="1:70" s="20" customFormat="1">
      <c r="A50" s="9" t="s">
        <v>9</v>
      </c>
      <c r="B50" s="8">
        <f>B51+B52+B53+B54</f>
        <v>62981142</v>
      </c>
      <c r="C50" s="8">
        <f>C51+C52+C53+C54</f>
        <v>6187100</v>
      </c>
      <c r="D50" s="8">
        <f>D51+D52+D53+D54</f>
        <v>69168242</v>
      </c>
      <c r="E50" s="8">
        <f>E51+E52+E53+E54</f>
        <v>23941870.760000002</v>
      </c>
      <c r="F50" s="8">
        <f>F51+F52+F53+F54</f>
        <v>26525322.179999996</v>
      </c>
      <c r="G50" s="8">
        <f>G51+G52+G53+G54</f>
        <v>26525322.179999996</v>
      </c>
      <c r="H50" s="8">
        <f>H51+H52+H53+H54</f>
        <v>26525322.179999996</v>
      </c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</row>
    <row r="51" spans="1:70" s="20" customFormat="1">
      <c r="A51" s="6" t="s">
        <v>8</v>
      </c>
      <c r="B51" s="7">
        <v>37050518</v>
      </c>
      <c r="C51" s="7">
        <v>6027100</v>
      </c>
      <c r="D51" s="7">
        <f>B51+C51</f>
        <v>43077618</v>
      </c>
      <c r="E51" s="7">
        <v>20080350.350000001</v>
      </c>
      <c r="F51" s="7">
        <v>19075094.469999999</v>
      </c>
      <c r="G51" s="7">
        <v>19075094.469999999</v>
      </c>
      <c r="H51" s="7">
        <v>19075094.469999999</v>
      </c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pans="1:70" s="20" customFormat="1">
      <c r="A52" s="6" t="s">
        <v>7</v>
      </c>
      <c r="B52" s="7">
        <v>4270000</v>
      </c>
      <c r="C52" s="7">
        <v>135000</v>
      </c>
      <c r="D52" s="7">
        <f>B52+C52</f>
        <v>4405000</v>
      </c>
      <c r="E52" s="7">
        <v>530919.79</v>
      </c>
      <c r="F52" s="7">
        <v>914125.65</v>
      </c>
      <c r="G52" s="7">
        <v>914125.65</v>
      </c>
      <c r="H52" s="7">
        <v>914125.65</v>
      </c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pans="1:70" s="20" customFormat="1">
      <c r="A53" s="6" t="s">
        <v>6</v>
      </c>
      <c r="B53" s="7">
        <v>21660624</v>
      </c>
      <c r="C53" s="7">
        <v>25000</v>
      </c>
      <c r="D53" s="7">
        <f>B53+C53</f>
        <v>21685624</v>
      </c>
      <c r="E53" s="7">
        <v>3330600.62</v>
      </c>
      <c r="F53" s="7">
        <v>6536102.0599999996</v>
      </c>
      <c r="G53" s="7">
        <v>6536102.0599999996</v>
      </c>
      <c r="H53" s="7">
        <v>6536102.0599999996</v>
      </c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</row>
    <row r="54" spans="1:70" s="20" customFormat="1">
      <c r="A54" s="10" t="s">
        <v>5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v>0</v>
      </c>
      <c r="H54" s="7">
        <v>0</v>
      </c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0" s="20" customFormat="1">
      <c r="A55" s="6"/>
      <c r="B55" s="7"/>
      <c r="C55" s="7"/>
      <c r="D55" s="7"/>
      <c r="E55" s="7"/>
      <c r="F55" s="7"/>
      <c r="G55" s="7"/>
      <c r="H55" s="7"/>
      <c r="I55" s="2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</row>
    <row r="56" spans="1:70" s="20" customFormat="1">
      <c r="A56" s="9" t="s">
        <v>4</v>
      </c>
      <c r="B56" s="8">
        <f>B57+B58+B59</f>
        <v>104456885</v>
      </c>
      <c r="C56" s="8">
        <f>C57+C58+C59</f>
        <v>0</v>
      </c>
      <c r="D56" s="8">
        <f>D57+D58+D59</f>
        <v>104456885</v>
      </c>
      <c r="E56" s="8">
        <f>E57+E58+E59</f>
        <v>0</v>
      </c>
      <c r="F56" s="8">
        <f>F57+F58+F59</f>
        <v>123598</v>
      </c>
      <c r="G56" s="8">
        <f>G57+G58+G59</f>
        <v>123598</v>
      </c>
      <c r="H56" s="8">
        <f>H57+H58+H59</f>
        <v>123598</v>
      </c>
      <c r="I56" s="2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</row>
    <row r="57" spans="1:70" s="20" customFormat="1">
      <c r="A57" s="6" t="s">
        <v>3</v>
      </c>
      <c r="B57" s="7">
        <v>103456885</v>
      </c>
      <c r="C57" s="7">
        <v>0</v>
      </c>
      <c r="D57" s="7">
        <f>B57+C57</f>
        <v>103456885</v>
      </c>
      <c r="E57" s="7">
        <v>0</v>
      </c>
      <c r="F57" s="7">
        <v>123598</v>
      </c>
      <c r="G57" s="7">
        <v>123598</v>
      </c>
      <c r="H57" s="7">
        <v>123598</v>
      </c>
      <c r="I57" s="2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</row>
    <row r="58" spans="1:70" s="20" customFormat="1">
      <c r="A58" s="6" t="s">
        <v>2</v>
      </c>
      <c r="B58" s="7">
        <v>1000000</v>
      </c>
      <c r="C58" s="7">
        <v>0</v>
      </c>
      <c r="D58" s="7">
        <f>B58+C58</f>
        <v>1000000</v>
      </c>
      <c r="E58" s="7">
        <v>0</v>
      </c>
      <c r="F58" s="7">
        <v>0</v>
      </c>
      <c r="G58" s="7">
        <v>0</v>
      </c>
      <c r="H58" s="7">
        <v>0</v>
      </c>
      <c r="I58" s="2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  <row r="59" spans="1:70" s="20" customFormat="1">
      <c r="A59" s="6" t="s">
        <v>1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v>0</v>
      </c>
      <c r="H59" s="7">
        <v>0</v>
      </c>
      <c r="I59" s="2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</row>
    <row r="60" spans="1:70" s="20" customFormat="1">
      <c r="A60" s="6"/>
      <c r="B60" s="7"/>
      <c r="C60" s="7"/>
      <c r="D60" s="7"/>
      <c r="E60" s="7"/>
      <c r="F60" s="7"/>
      <c r="G60" s="7"/>
      <c r="H60" s="7"/>
      <c r="I60" s="2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</row>
    <row r="61" spans="1:70" s="20" customFormat="1">
      <c r="A61" s="15" t="s">
        <v>11</v>
      </c>
      <c r="B61" s="5">
        <f>B50+B56</f>
        <v>167438027</v>
      </c>
      <c r="C61" s="5">
        <f>C50+C56</f>
        <v>6187100</v>
      </c>
      <c r="D61" s="5">
        <f>D50+D56</f>
        <v>173625127</v>
      </c>
      <c r="E61" s="5">
        <f>E50+E56</f>
        <v>23941870.760000002</v>
      </c>
      <c r="F61" s="5">
        <f>F50+F56</f>
        <v>26648920.179999996</v>
      </c>
      <c r="G61" s="5">
        <f>G50+G56</f>
        <v>26648920.179999996</v>
      </c>
      <c r="H61" s="5">
        <f>H50+H56</f>
        <v>26648920.179999996</v>
      </c>
      <c r="I61" s="2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</row>
    <row r="62" spans="1:70" s="20" customFormat="1">
      <c r="A62" s="32"/>
      <c r="B62" s="7"/>
      <c r="C62" s="31"/>
      <c r="D62" s="31"/>
      <c r="E62" s="31"/>
      <c r="F62" s="31"/>
      <c r="G62" s="31"/>
      <c r="H62" s="31"/>
      <c r="I62" s="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</row>
    <row r="63" spans="1:70" s="20" customFormat="1">
      <c r="A63" s="17" t="s">
        <v>19</v>
      </c>
      <c r="B63" s="30"/>
      <c r="C63" s="30"/>
      <c r="D63" s="30"/>
      <c r="E63" s="30"/>
      <c r="F63" s="30"/>
      <c r="G63" s="30"/>
      <c r="H63" s="30"/>
      <c r="I63" s="2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</row>
    <row r="64" spans="1:70" s="20" customFormat="1">
      <c r="A64" s="9" t="s">
        <v>9</v>
      </c>
      <c r="B64" s="8">
        <f>B65+B66+B67+B68</f>
        <v>3776405</v>
      </c>
      <c r="C64" s="8">
        <f>C65+C66+C67+C68</f>
        <v>27700</v>
      </c>
      <c r="D64" s="8">
        <f>D65+D66+D67+D68</f>
        <v>3804105</v>
      </c>
      <c r="E64" s="8">
        <f>E65+E66+E67+E68</f>
        <v>2033659.8</v>
      </c>
      <c r="F64" s="8">
        <f>F65+F66+F67+F68</f>
        <v>1714967.69</v>
      </c>
      <c r="G64" s="8">
        <f>G65+G66+G67+G68</f>
        <v>1714967.69</v>
      </c>
      <c r="H64" s="8">
        <f>H65+H66+H67+H68</f>
        <v>1714967.69</v>
      </c>
      <c r="I64" s="2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</row>
    <row r="65" spans="1:70" s="20" customFormat="1">
      <c r="A65" s="6" t="s">
        <v>8</v>
      </c>
      <c r="B65" s="7">
        <v>3691350</v>
      </c>
      <c r="C65" s="7">
        <v>27700</v>
      </c>
      <c r="D65" s="7">
        <f>B65+C65</f>
        <v>3719050</v>
      </c>
      <c r="E65" s="7">
        <v>2033659.8</v>
      </c>
      <c r="F65" s="7">
        <v>1685390.2</v>
      </c>
      <c r="G65" s="7">
        <v>1685390.2</v>
      </c>
      <c r="H65" s="7">
        <v>1685390.2</v>
      </c>
      <c r="I65" s="2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</row>
    <row r="66" spans="1:70" s="20" customFormat="1">
      <c r="A66" s="6" t="s">
        <v>7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v>0</v>
      </c>
      <c r="H66" s="7">
        <v>0</v>
      </c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</row>
    <row r="67" spans="1:70" s="20" customFormat="1">
      <c r="A67" s="6" t="s">
        <v>6</v>
      </c>
      <c r="B67" s="7">
        <v>85055</v>
      </c>
      <c r="C67" s="7">
        <v>0</v>
      </c>
      <c r="D67" s="7">
        <f>B67+C67</f>
        <v>85055</v>
      </c>
      <c r="E67" s="7">
        <v>0</v>
      </c>
      <c r="F67" s="7">
        <v>29577.49</v>
      </c>
      <c r="G67" s="7">
        <v>29577.49</v>
      </c>
      <c r="H67" s="7">
        <v>29577.49</v>
      </c>
      <c r="I67" s="2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</row>
    <row r="68" spans="1:70" s="20" customFormat="1">
      <c r="A68" s="10" t="s">
        <v>5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v>0</v>
      </c>
      <c r="H68" s="7">
        <v>0</v>
      </c>
      <c r="I68" s="2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</row>
    <row r="69" spans="1:70" s="20" customFormat="1">
      <c r="A69" s="6"/>
      <c r="B69" s="7"/>
      <c r="C69" s="7"/>
      <c r="D69" s="7"/>
      <c r="E69" s="7"/>
      <c r="F69" s="7"/>
      <c r="G69" s="7"/>
      <c r="H69" s="7"/>
      <c r="I69" s="2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</row>
    <row r="70" spans="1:70" s="20" customFormat="1">
      <c r="A70" s="9" t="s">
        <v>4</v>
      </c>
      <c r="B70" s="8">
        <f>B71+B72+B73</f>
        <v>0</v>
      </c>
      <c r="C70" s="8">
        <f>C71+C72+C73</f>
        <v>0</v>
      </c>
      <c r="D70" s="8">
        <f>D71+D72+D73</f>
        <v>0</v>
      </c>
      <c r="E70" s="8">
        <f>E71+E72+E73</f>
        <v>0</v>
      </c>
      <c r="F70" s="8">
        <f>F71+F72+F73</f>
        <v>0</v>
      </c>
      <c r="G70" s="8">
        <f>G71+G72+G73</f>
        <v>0</v>
      </c>
      <c r="H70" s="8">
        <f>H71+H72+H73</f>
        <v>0</v>
      </c>
      <c r="I70" s="29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</row>
    <row r="71" spans="1:70" s="20" customFormat="1">
      <c r="A71" s="6" t="s">
        <v>3</v>
      </c>
      <c r="B71" s="7">
        <v>0</v>
      </c>
      <c r="C71" s="7">
        <v>0</v>
      </c>
      <c r="D71" s="7">
        <f>B71+C71</f>
        <v>0</v>
      </c>
      <c r="E71" s="7">
        <v>0</v>
      </c>
      <c r="F71" s="7">
        <v>0</v>
      </c>
      <c r="G71" s="7">
        <v>0</v>
      </c>
      <c r="H71" s="7">
        <v>0</v>
      </c>
      <c r="I71" s="2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</row>
    <row r="72" spans="1:70" s="20" customFormat="1">
      <c r="A72" s="6" t="s">
        <v>2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v>0</v>
      </c>
      <c r="H72" s="7">
        <v>0</v>
      </c>
      <c r="I72" s="2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</row>
    <row r="73" spans="1:70" s="20" customFormat="1">
      <c r="A73" s="6" t="s">
        <v>1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v>0</v>
      </c>
      <c r="H73" s="7">
        <v>0</v>
      </c>
      <c r="I73" s="2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</row>
    <row r="74" spans="1:70" s="20" customFormat="1">
      <c r="A74" s="6"/>
      <c r="B74" s="7"/>
      <c r="C74" s="7"/>
      <c r="D74" s="7"/>
      <c r="E74" s="7"/>
      <c r="F74" s="7"/>
      <c r="G74" s="7"/>
      <c r="H74" s="7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</row>
    <row r="75" spans="1:70" s="20" customFormat="1">
      <c r="A75" s="15" t="s">
        <v>11</v>
      </c>
      <c r="B75" s="5">
        <f>B64+B70</f>
        <v>3776405</v>
      </c>
      <c r="C75" s="5">
        <f>C64+C70</f>
        <v>27700</v>
      </c>
      <c r="D75" s="5">
        <f>D64+D70</f>
        <v>3804105</v>
      </c>
      <c r="E75" s="5">
        <f>E64+E70</f>
        <v>2033659.8</v>
      </c>
      <c r="F75" s="5">
        <f>F64+F70</f>
        <v>1714967.69</v>
      </c>
      <c r="G75" s="5">
        <f>G64+G70</f>
        <v>1714967.69</v>
      </c>
      <c r="H75" s="5">
        <f>H64+H70</f>
        <v>1714967.69</v>
      </c>
      <c r="I75" s="29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</row>
    <row r="76" spans="1:70" s="20" customFormat="1">
      <c r="A76" s="32"/>
      <c r="B76" s="31"/>
      <c r="C76" s="31"/>
      <c r="D76" s="31"/>
      <c r="E76" s="31"/>
      <c r="F76" s="31"/>
      <c r="G76" s="31"/>
      <c r="H76" s="31"/>
      <c r="I76" s="2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</row>
    <row r="77" spans="1:70" s="20" customFormat="1">
      <c r="A77" s="17" t="s">
        <v>18</v>
      </c>
      <c r="B77" s="30"/>
      <c r="C77" s="30"/>
      <c r="D77" s="30"/>
      <c r="E77" s="30"/>
      <c r="F77" s="30"/>
      <c r="G77" s="30"/>
      <c r="H77" s="30"/>
      <c r="I77" s="2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</row>
    <row r="78" spans="1:70" s="20" customFormat="1">
      <c r="A78" s="9" t="s">
        <v>9</v>
      </c>
      <c r="B78" s="8">
        <f>B79+B80+B81+B82</f>
        <v>109762722</v>
      </c>
      <c r="C78" s="8">
        <f>C79+C80+C81+C82</f>
        <v>7997400</v>
      </c>
      <c r="D78" s="8">
        <f>D79+D80+D81+D82</f>
        <v>117760122</v>
      </c>
      <c r="E78" s="8">
        <f>E79+E80+E81+E82</f>
        <v>54171586.329999998</v>
      </c>
      <c r="F78" s="8">
        <f>F79+F80+F81+F82</f>
        <v>63579115.579999998</v>
      </c>
      <c r="G78" s="8">
        <f>G79+G80+G81+G82</f>
        <v>63579115.579999998</v>
      </c>
      <c r="H78" s="8">
        <f>H79+H80+H81+H82</f>
        <v>63579115.579999998</v>
      </c>
      <c r="I78" s="2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</row>
    <row r="79" spans="1:70" s="20" customFormat="1">
      <c r="A79" s="6" t="s">
        <v>8</v>
      </c>
      <c r="B79" s="7">
        <v>614349</v>
      </c>
      <c r="C79" s="7">
        <v>-2600</v>
      </c>
      <c r="D79" s="7">
        <f>B79+C79</f>
        <v>611749</v>
      </c>
      <c r="E79" s="7">
        <v>316366.08000000002</v>
      </c>
      <c r="F79" s="7">
        <v>295382.92</v>
      </c>
      <c r="G79" s="7">
        <v>295382.92</v>
      </c>
      <c r="H79" s="7">
        <v>295382.92</v>
      </c>
      <c r="I79" s="2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</row>
    <row r="80" spans="1:70" s="20" customFormat="1">
      <c r="A80" s="6" t="s">
        <v>7</v>
      </c>
      <c r="B80" s="7">
        <v>0</v>
      </c>
      <c r="C80" s="7">
        <v>0</v>
      </c>
      <c r="D80" s="7">
        <f>B80+C80</f>
        <v>0</v>
      </c>
      <c r="E80" s="7">
        <v>0</v>
      </c>
      <c r="F80" s="7">
        <v>0</v>
      </c>
      <c r="G80" s="7">
        <v>0</v>
      </c>
      <c r="H80" s="7">
        <v>0</v>
      </c>
      <c r="I80" s="2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</row>
    <row r="81" spans="1:70" s="20" customFormat="1">
      <c r="A81" s="6" t="s">
        <v>6</v>
      </c>
      <c r="B81" s="7">
        <v>15125</v>
      </c>
      <c r="C81" s="7">
        <v>0</v>
      </c>
      <c r="D81" s="7">
        <f>B81+C81</f>
        <v>15125</v>
      </c>
      <c r="E81" s="7">
        <v>0</v>
      </c>
      <c r="F81" s="7">
        <v>5704.91</v>
      </c>
      <c r="G81" s="7">
        <v>5704.91</v>
      </c>
      <c r="H81" s="7">
        <v>5704.91</v>
      </c>
      <c r="I81" s="2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</row>
    <row r="82" spans="1:70" s="20" customFormat="1">
      <c r="A82" s="10" t="s">
        <v>5</v>
      </c>
      <c r="B82" s="7">
        <v>109133248</v>
      </c>
      <c r="C82" s="7">
        <v>8000000</v>
      </c>
      <c r="D82" s="7">
        <f>B82+C82</f>
        <v>117133248</v>
      </c>
      <c r="E82" s="7">
        <v>53855220.25</v>
      </c>
      <c r="F82" s="7">
        <v>63278027.75</v>
      </c>
      <c r="G82" s="7">
        <v>63278027.75</v>
      </c>
      <c r="H82" s="7">
        <v>63278027.75</v>
      </c>
      <c r="I82" s="2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</row>
    <row r="83" spans="1:70" s="20" customFormat="1">
      <c r="A83" s="6"/>
      <c r="B83" s="7"/>
      <c r="C83" s="7"/>
      <c r="D83" s="7"/>
      <c r="E83" s="7"/>
      <c r="F83" s="7"/>
      <c r="G83" s="7"/>
      <c r="H83" s="7"/>
      <c r="I83" s="2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</row>
    <row r="84" spans="1:70" s="20" customFormat="1">
      <c r="A84" s="9" t="s">
        <v>4</v>
      </c>
      <c r="B84" s="8">
        <f>B85+B86+B87</f>
        <v>0</v>
      </c>
      <c r="C84" s="8">
        <f>C85+C86+C87</f>
        <v>0</v>
      </c>
      <c r="D84" s="8">
        <f>D85+D86+D87</f>
        <v>0</v>
      </c>
      <c r="E84" s="8">
        <f>E85+E86+E87</f>
        <v>0</v>
      </c>
      <c r="F84" s="8">
        <f>F85+F86+F87</f>
        <v>0</v>
      </c>
      <c r="G84" s="8">
        <f>G85+G86+G87</f>
        <v>0</v>
      </c>
      <c r="H84" s="8">
        <f>H85+H86+H87</f>
        <v>0</v>
      </c>
      <c r="I84" s="2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</row>
    <row r="85" spans="1:70" s="20" customFormat="1">
      <c r="A85" s="6" t="s">
        <v>3</v>
      </c>
      <c r="B85" s="7">
        <v>0</v>
      </c>
      <c r="C85" s="7">
        <v>0</v>
      </c>
      <c r="D85" s="7">
        <f>B85+C85</f>
        <v>0</v>
      </c>
      <c r="E85" s="7">
        <v>0</v>
      </c>
      <c r="F85" s="7">
        <v>0</v>
      </c>
      <c r="G85" s="7">
        <v>0</v>
      </c>
      <c r="H85" s="7">
        <v>0</v>
      </c>
      <c r="I85" s="2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</row>
    <row r="86" spans="1:70" s="20" customFormat="1">
      <c r="A86" s="6" t="s">
        <v>2</v>
      </c>
      <c r="B86" s="7">
        <v>0</v>
      </c>
      <c r="C86" s="7">
        <v>0</v>
      </c>
      <c r="D86" s="7">
        <f>B86+C86</f>
        <v>0</v>
      </c>
      <c r="E86" s="7">
        <v>0</v>
      </c>
      <c r="F86" s="7">
        <v>0</v>
      </c>
      <c r="G86" s="7">
        <v>0</v>
      </c>
      <c r="H86" s="7">
        <v>0</v>
      </c>
      <c r="I86" s="2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</row>
    <row r="87" spans="1:70" s="20" customFormat="1">
      <c r="A87" s="6" t="s">
        <v>1</v>
      </c>
      <c r="B87" s="7">
        <v>0</v>
      </c>
      <c r="C87" s="7">
        <v>0</v>
      </c>
      <c r="D87" s="7">
        <f>B87+C87</f>
        <v>0</v>
      </c>
      <c r="E87" s="7">
        <v>0</v>
      </c>
      <c r="F87" s="7">
        <v>0</v>
      </c>
      <c r="G87" s="7">
        <v>0</v>
      </c>
      <c r="H87" s="7">
        <v>0</v>
      </c>
      <c r="I87" s="2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</row>
    <row r="88" spans="1:70" s="20" customFormat="1">
      <c r="A88" s="6"/>
      <c r="B88" s="7"/>
      <c r="C88" s="7"/>
      <c r="D88" s="7"/>
      <c r="E88" s="7"/>
      <c r="F88" s="7"/>
      <c r="G88" s="7"/>
      <c r="H88" s="7"/>
      <c r="I88" s="2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</row>
    <row r="89" spans="1:70" s="20" customFormat="1">
      <c r="A89" s="15" t="s">
        <v>11</v>
      </c>
      <c r="B89" s="5">
        <f>B78+B84</f>
        <v>109762722</v>
      </c>
      <c r="C89" s="5">
        <f>C78+C84</f>
        <v>7997400</v>
      </c>
      <c r="D89" s="5">
        <f>D78+D84</f>
        <v>117760122</v>
      </c>
      <c r="E89" s="5">
        <f>E78+E84</f>
        <v>54171586.329999998</v>
      </c>
      <c r="F89" s="5">
        <f>F78+F84</f>
        <v>63579115.579999998</v>
      </c>
      <c r="G89" s="5">
        <f>G78+G84</f>
        <v>63579115.579999998</v>
      </c>
      <c r="H89" s="5">
        <f>H78+H84</f>
        <v>63579115.579999998</v>
      </c>
      <c r="I89" s="29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</row>
    <row r="90" spans="1:70" s="20" customFormat="1">
      <c r="A90" s="32"/>
      <c r="B90" s="31"/>
      <c r="C90" s="31"/>
      <c r="D90" s="31"/>
      <c r="E90" s="31"/>
      <c r="F90" s="31"/>
      <c r="G90" s="31"/>
      <c r="H90" s="31"/>
      <c r="I90" s="2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</row>
    <row r="91" spans="1:70" s="20" customFormat="1">
      <c r="A91" s="17" t="s">
        <v>17</v>
      </c>
      <c r="B91" s="30"/>
      <c r="C91" s="30"/>
      <c r="D91" s="30"/>
      <c r="E91" s="30"/>
      <c r="F91" s="30"/>
      <c r="G91" s="30"/>
      <c r="H91" s="30"/>
      <c r="I91" s="2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</row>
    <row r="92" spans="1:70" s="20" customFormat="1">
      <c r="A92" s="9" t="s">
        <v>9</v>
      </c>
      <c r="B92" s="8">
        <f>B93+B94+B95+B96</f>
        <v>12385721</v>
      </c>
      <c r="C92" s="8">
        <f>C93+C94+C95+C96</f>
        <v>13600</v>
      </c>
      <c r="D92" s="8">
        <f>D93+D94+D95+D96</f>
        <v>12399321</v>
      </c>
      <c r="E92" s="8">
        <f>E93+E94+E95+E96</f>
        <v>1285246.22</v>
      </c>
      <c r="F92" s="8">
        <f>F93+F94+F95+F96</f>
        <v>3042643.89</v>
      </c>
      <c r="G92" s="8">
        <f>G93+G94+G95+G96</f>
        <v>3042643.89</v>
      </c>
      <c r="H92" s="8">
        <f>H93+H94+H95+H96</f>
        <v>3042643.89</v>
      </c>
      <c r="I92" s="2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</row>
    <row r="93" spans="1:70" s="20" customFormat="1">
      <c r="A93" s="6" t="s">
        <v>8</v>
      </c>
      <c r="B93" s="24">
        <v>1477532</v>
      </c>
      <c r="C93" s="7">
        <v>13600</v>
      </c>
      <c r="D93" s="7">
        <f>B93+C93</f>
        <v>1491132</v>
      </c>
      <c r="E93" s="7">
        <v>802934.22</v>
      </c>
      <c r="F93" s="7">
        <v>688197.78</v>
      </c>
      <c r="G93" s="7">
        <v>688197.78</v>
      </c>
      <c r="H93" s="7">
        <v>688197.78</v>
      </c>
      <c r="I93" s="2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</row>
    <row r="94" spans="1:70" s="20" customFormat="1">
      <c r="A94" s="6" t="s">
        <v>7</v>
      </c>
      <c r="B94" s="24">
        <v>0</v>
      </c>
      <c r="C94" s="7">
        <v>0</v>
      </c>
      <c r="D94" s="7">
        <f>B94+C94</f>
        <v>0</v>
      </c>
      <c r="E94" s="7">
        <v>0</v>
      </c>
      <c r="F94" s="7">
        <v>0</v>
      </c>
      <c r="G94" s="7">
        <v>0</v>
      </c>
      <c r="H94" s="7">
        <v>0</v>
      </c>
      <c r="I94" s="2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</row>
    <row r="95" spans="1:70" s="20" customFormat="1">
      <c r="A95" s="6" t="s">
        <v>6</v>
      </c>
      <c r="B95" s="7">
        <v>34689</v>
      </c>
      <c r="C95" s="7">
        <v>0</v>
      </c>
      <c r="D95" s="7">
        <f>B95+C95</f>
        <v>34689</v>
      </c>
      <c r="E95" s="7">
        <v>0</v>
      </c>
      <c r="F95" s="7">
        <v>11781.05</v>
      </c>
      <c r="G95" s="7">
        <v>11781.05</v>
      </c>
      <c r="H95" s="7">
        <v>11781.05</v>
      </c>
      <c r="I95" s="2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</row>
    <row r="96" spans="1:70" s="20" customFormat="1">
      <c r="A96" s="10" t="s">
        <v>5</v>
      </c>
      <c r="B96" s="7">
        <v>10873500</v>
      </c>
      <c r="C96" s="7">
        <v>0</v>
      </c>
      <c r="D96" s="7">
        <f>B96+C96</f>
        <v>10873500</v>
      </c>
      <c r="E96" s="7">
        <v>482312</v>
      </c>
      <c r="F96" s="7">
        <v>2342665.06</v>
      </c>
      <c r="G96" s="7">
        <v>2342665.06</v>
      </c>
      <c r="H96" s="7">
        <v>2342665.06</v>
      </c>
      <c r="I96" s="2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</row>
    <row r="97" spans="1:70" s="20" customFormat="1">
      <c r="A97" s="6"/>
      <c r="B97" s="7"/>
      <c r="C97" s="7"/>
      <c r="D97" s="7"/>
      <c r="E97" s="7"/>
      <c r="F97" s="7"/>
      <c r="G97" s="7"/>
      <c r="H97" s="7"/>
      <c r="I97" s="2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</row>
    <row r="98" spans="1:70" s="20" customFormat="1">
      <c r="A98" s="9" t="s">
        <v>4</v>
      </c>
      <c r="B98" s="8">
        <f>B99+B100+B101</f>
        <v>0</v>
      </c>
      <c r="C98" s="8">
        <f>C99+C100+C101</f>
        <v>0</v>
      </c>
      <c r="D98" s="8">
        <f>D99+D100+D101</f>
        <v>0</v>
      </c>
      <c r="E98" s="8">
        <f>E99+E100+E101</f>
        <v>0</v>
      </c>
      <c r="F98" s="8">
        <f>F99+F100+F101</f>
        <v>0</v>
      </c>
      <c r="G98" s="8">
        <f>G99+G100+G101</f>
        <v>0</v>
      </c>
      <c r="H98" s="8">
        <f>H99+H100+H101</f>
        <v>0</v>
      </c>
      <c r="I98" s="2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</row>
    <row r="99" spans="1:70" s="20" customFormat="1">
      <c r="A99" s="6" t="s">
        <v>3</v>
      </c>
      <c r="B99" s="7">
        <v>0</v>
      </c>
      <c r="C99" s="7">
        <v>0</v>
      </c>
      <c r="D99" s="7">
        <f>B99+C99</f>
        <v>0</v>
      </c>
      <c r="E99" s="7">
        <v>0</v>
      </c>
      <c r="F99" s="7">
        <v>0</v>
      </c>
      <c r="G99" s="7">
        <v>0</v>
      </c>
      <c r="H99" s="7">
        <v>0</v>
      </c>
      <c r="I99" s="2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</row>
    <row r="100" spans="1:70" s="20" customFormat="1">
      <c r="A100" s="6" t="s">
        <v>2</v>
      </c>
      <c r="B100" s="7">
        <v>0</v>
      </c>
      <c r="C100" s="7">
        <v>0</v>
      </c>
      <c r="D100" s="7">
        <f>B100+C100</f>
        <v>0</v>
      </c>
      <c r="E100" s="7">
        <v>0</v>
      </c>
      <c r="F100" s="7">
        <v>0</v>
      </c>
      <c r="G100" s="7">
        <v>0</v>
      </c>
      <c r="H100" s="7">
        <v>0</v>
      </c>
      <c r="I100" s="2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</row>
    <row r="101" spans="1:70" s="20" customFormat="1">
      <c r="A101" s="6" t="s">
        <v>1</v>
      </c>
      <c r="B101" s="7">
        <v>0</v>
      </c>
      <c r="C101" s="7">
        <v>0</v>
      </c>
      <c r="D101" s="7">
        <f>B101+C101</f>
        <v>0</v>
      </c>
      <c r="E101" s="7">
        <v>0</v>
      </c>
      <c r="F101" s="7">
        <v>0</v>
      </c>
      <c r="G101" s="7">
        <v>0</v>
      </c>
      <c r="H101" s="7">
        <v>0</v>
      </c>
      <c r="I101" s="2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</row>
    <row r="102" spans="1:70" s="20" customFormat="1">
      <c r="A102" s="6"/>
      <c r="B102" s="7"/>
      <c r="C102" s="7"/>
      <c r="D102" s="7"/>
      <c r="E102" s="7"/>
      <c r="F102" s="7"/>
      <c r="G102" s="7"/>
      <c r="H102" s="7"/>
      <c r="I102" s="2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</row>
    <row r="103" spans="1:70" s="20" customFormat="1">
      <c r="A103" s="15" t="s">
        <v>11</v>
      </c>
      <c r="B103" s="5">
        <f>B92+B98</f>
        <v>12385721</v>
      </c>
      <c r="C103" s="5">
        <f>C92+C98</f>
        <v>13600</v>
      </c>
      <c r="D103" s="5">
        <f>D92+D98</f>
        <v>12399321</v>
      </c>
      <c r="E103" s="5">
        <f>E92+E98</f>
        <v>1285246.22</v>
      </c>
      <c r="F103" s="5">
        <f>F92+F98</f>
        <v>3042643.89</v>
      </c>
      <c r="G103" s="5">
        <f>G92+G98</f>
        <v>3042643.89</v>
      </c>
      <c r="H103" s="5">
        <f>H92+H98</f>
        <v>3042643.89</v>
      </c>
      <c r="I103" s="2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</row>
    <row r="104" spans="1:70" s="20" customFormat="1">
      <c r="A104" s="32"/>
      <c r="B104" s="31"/>
      <c r="C104" s="31"/>
      <c r="D104" s="31"/>
      <c r="E104" s="31"/>
      <c r="F104" s="31"/>
      <c r="G104" s="31"/>
      <c r="H104" s="31"/>
      <c r="I104" s="2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</row>
    <row r="105" spans="1:70" s="20" customFormat="1">
      <c r="A105" s="17" t="s">
        <v>16</v>
      </c>
      <c r="B105" s="30"/>
      <c r="C105" s="30"/>
      <c r="D105" s="30"/>
      <c r="E105" s="30"/>
      <c r="F105" s="30"/>
      <c r="G105" s="30"/>
      <c r="H105" s="30"/>
      <c r="I105" s="2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</row>
    <row r="106" spans="1:70" s="20" customFormat="1">
      <c r="A106" s="9" t="s">
        <v>9</v>
      </c>
      <c r="B106" s="8">
        <f>B107+B108+B109+B110</f>
        <v>955045639</v>
      </c>
      <c r="C106" s="8">
        <f>C107+C108+C109+C110</f>
        <v>300845650</v>
      </c>
      <c r="D106" s="8">
        <f>D107+D108+D109+D110</f>
        <v>1255891289</v>
      </c>
      <c r="E106" s="8">
        <f>E107+E108+E109+E110</f>
        <v>530565311.28000003</v>
      </c>
      <c r="F106" s="8">
        <f>F107+F108+F109+F110</f>
        <v>724785928.46000004</v>
      </c>
      <c r="G106" s="8">
        <f>G107+G108+G109+G110</f>
        <v>724785928.46000004</v>
      </c>
      <c r="H106" s="8">
        <f>H107+H108+H109+H110</f>
        <v>724785928.46000004</v>
      </c>
      <c r="I106" s="2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</row>
    <row r="107" spans="1:70" s="20" customFormat="1">
      <c r="A107" s="6" t="s">
        <v>8</v>
      </c>
      <c r="B107" s="24">
        <v>5219420</v>
      </c>
      <c r="C107" s="7">
        <v>25650</v>
      </c>
      <c r="D107" s="7">
        <f>B107+C107</f>
        <v>5245070</v>
      </c>
      <c r="E107" s="7">
        <v>2761484.87</v>
      </c>
      <c r="F107" s="7">
        <v>2483585.13</v>
      </c>
      <c r="G107" s="7">
        <v>2483585.13</v>
      </c>
      <c r="H107" s="7">
        <v>2483585.13</v>
      </c>
      <c r="I107" s="2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</row>
    <row r="108" spans="1:70" s="20" customFormat="1">
      <c r="A108" s="6" t="s">
        <v>7</v>
      </c>
      <c r="B108" s="24">
        <v>0</v>
      </c>
      <c r="C108" s="7">
        <v>0</v>
      </c>
      <c r="D108" s="7">
        <f>B108+C108</f>
        <v>0</v>
      </c>
      <c r="E108" s="7">
        <v>0</v>
      </c>
      <c r="F108" s="7">
        <v>0</v>
      </c>
      <c r="G108" s="7">
        <v>0</v>
      </c>
      <c r="H108" s="7">
        <v>0</v>
      </c>
      <c r="I108" s="2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</row>
    <row r="109" spans="1:70" s="20" customFormat="1">
      <c r="A109" s="6" t="s">
        <v>6</v>
      </c>
      <c r="B109" s="7">
        <v>120398</v>
      </c>
      <c r="C109" s="7">
        <v>820000</v>
      </c>
      <c r="D109" s="7">
        <f>B109+C109</f>
        <v>940398</v>
      </c>
      <c r="E109" s="7">
        <v>0</v>
      </c>
      <c r="F109" s="7">
        <v>400348.74</v>
      </c>
      <c r="G109" s="7">
        <v>400348.74</v>
      </c>
      <c r="H109" s="7">
        <v>400348.74</v>
      </c>
      <c r="I109" s="2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</row>
    <row r="110" spans="1:70" s="20" customFormat="1">
      <c r="A110" s="10" t="s">
        <v>5</v>
      </c>
      <c r="B110" s="7">
        <v>949705821</v>
      </c>
      <c r="C110" s="7">
        <v>300000000</v>
      </c>
      <c r="D110" s="7">
        <f>B110+C110</f>
        <v>1249705821</v>
      </c>
      <c r="E110" s="7">
        <v>527803826.41000003</v>
      </c>
      <c r="F110" s="7">
        <v>721901994.59000003</v>
      </c>
      <c r="G110" s="7">
        <v>721901994.59000003</v>
      </c>
      <c r="H110" s="7">
        <v>721901994.59000003</v>
      </c>
      <c r="I110" s="2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</row>
    <row r="111" spans="1:70" s="20" customFormat="1">
      <c r="A111" s="6"/>
      <c r="B111" s="7"/>
      <c r="C111" s="7"/>
      <c r="D111" s="7"/>
      <c r="E111" s="7"/>
      <c r="F111" s="7"/>
      <c r="G111" s="7"/>
      <c r="H111" s="7"/>
      <c r="I111" s="2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</row>
    <row r="112" spans="1:70" s="20" customFormat="1">
      <c r="A112" s="9" t="s">
        <v>4</v>
      </c>
      <c r="B112" s="8">
        <f>B113+B114+B115</f>
        <v>0</v>
      </c>
      <c r="C112" s="8">
        <f>C113+C114+C115</f>
        <v>0</v>
      </c>
      <c r="D112" s="8">
        <f>D113+D114+D115</f>
        <v>0</v>
      </c>
      <c r="E112" s="8">
        <f>E113+E114+E115</f>
        <v>0</v>
      </c>
      <c r="F112" s="8">
        <f>F113+F114+F115</f>
        <v>0</v>
      </c>
      <c r="G112" s="8">
        <f>G113+G114+G115</f>
        <v>0</v>
      </c>
      <c r="H112" s="8">
        <f>H113+H114+H115</f>
        <v>0</v>
      </c>
      <c r="I112" s="2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</row>
    <row r="113" spans="1:70" s="20" customFormat="1">
      <c r="A113" s="6" t="s">
        <v>3</v>
      </c>
      <c r="B113" s="7">
        <v>0</v>
      </c>
      <c r="C113" s="7">
        <v>0</v>
      </c>
      <c r="D113" s="7">
        <f>B113+C113</f>
        <v>0</v>
      </c>
      <c r="E113" s="7">
        <v>0</v>
      </c>
      <c r="F113" s="7">
        <v>0</v>
      </c>
      <c r="G113" s="7">
        <v>0</v>
      </c>
      <c r="H113" s="7">
        <v>0</v>
      </c>
      <c r="I113" s="2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</row>
    <row r="114" spans="1:70" s="20" customFormat="1">
      <c r="A114" s="6" t="s">
        <v>2</v>
      </c>
      <c r="B114" s="7">
        <v>0</v>
      </c>
      <c r="C114" s="7">
        <v>0</v>
      </c>
      <c r="D114" s="7">
        <f>B114+C114</f>
        <v>0</v>
      </c>
      <c r="E114" s="7">
        <v>0</v>
      </c>
      <c r="F114" s="7">
        <v>0</v>
      </c>
      <c r="G114" s="7">
        <v>0</v>
      </c>
      <c r="H114" s="7">
        <v>0</v>
      </c>
      <c r="I114" s="2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</row>
    <row r="115" spans="1:70" s="20" customFormat="1">
      <c r="A115" s="6" t="s">
        <v>1</v>
      </c>
      <c r="B115" s="7">
        <v>0</v>
      </c>
      <c r="C115" s="7">
        <v>0</v>
      </c>
      <c r="D115" s="7">
        <f>B115+C115</f>
        <v>0</v>
      </c>
      <c r="E115" s="7">
        <v>0</v>
      </c>
      <c r="F115" s="7">
        <v>0</v>
      </c>
      <c r="G115" s="7">
        <v>0</v>
      </c>
      <c r="H115" s="7">
        <v>0</v>
      </c>
      <c r="I115" s="2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</row>
    <row r="116" spans="1:70" s="20" customFormat="1">
      <c r="A116" s="6"/>
      <c r="B116" s="7"/>
      <c r="C116" s="7"/>
      <c r="D116" s="7"/>
      <c r="E116" s="7"/>
      <c r="F116" s="7"/>
      <c r="G116" s="7"/>
      <c r="H116" s="7"/>
      <c r="I116" s="2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</row>
    <row r="117" spans="1:70" s="20" customFormat="1">
      <c r="A117" s="15" t="s">
        <v>11</v>
      </c>
      <c r="B117" s="5">
        <f>B106+B112</f>
        <v>955045639</v>
      </c>
      <c r="C117" s="5">
        <f>C106+C112</f>
        <v>300845650</v>
      </c>
      <c r="D117" s="5">
        <f>D106+D112</f>
        <v>1255891289</v>
      </c>
      <c r="E117" s="5">
        <f>E106+E112</f>
        <v>530565311.28000003</v>
      </c>
      <c r="F117" s="5">
        <f>F106+F112</f>
        <v>724785928.46000004</v>
      </c>
      <c r="G117" s="5">
        <f>G106+G112</f>
        <v>724785928.46000004</v>
      </c>
      <c r="H117" s="5">
        <f>H106+H112</f>
        <v>724785928.46000004</v>
      </c>
      <c r="I117" s="2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</row>
    <row r="118" spans="1:70" s="20" customFormat="1">
      <c r="A118" s="32"/>
      <c r="B118" s="31"/>
      <c r="C118" s="31"/>
      <c r="D118" s="31"/>
      <c r="E118" s="31"/>
      <c r="F118" s="31"/>
      <c r="G118" s="31"/>
      <c r="H118" s="31"/>
      <c r="I118" s="2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</row>
    <row r="119" spans="1:70" s="20" customFormat="1">
      <c r="A119" s="17" t="s">
        <v>15</v>
      </c>
      <c r="B119" s="30"/>
      <c r="C119" s="30"/>
      <c r="D119" s="30"/>
      <c r="E119" s="30"/>
      <c r="F119" s="30"/>
      <c r="G119" s="30"/>
      <c r="H119" s="30"/>
      <c r="I119" s="2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</row>
    <row r="120" spans="1:70" s="20" customFormat="1">
      <c r="A120" s="9" t="s">
        <v>9</v>
      </c>
      <c r="B120" s="8">
        <f>B121+B122+B123+B124</f>
        <v>5360100</v>
      </c>
      <c r="C120" s="8">
        <f>C121+C122+C123+C124</f>
        <v>0</v>
      </c>
      <c r="D120" s="8">
        <f>D121+D122+D123+D124</f>
        <v>5360100</v>
      </c>
      <c r="E120" s="8">
        <f>E121+E122+E123+E124</f>
        <v>0</v>
      </c>
      <c r="F120" s="8">
        <f>F121+F122+F123+F124</f>
        <v>2379166.64</v>
      </c>
      <c r="G120" s="8">
        <f>G121+G122+G123+G124</f>
        <v>2379166.64</v>
      </c>
      <c r="H120" s="8">
        <f>H121+H122+H123+H124</f>
        <v>2379166.64</v>
      </c>
      <c r="I120" s="2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</row>
    <row r="121" spans="1:70" s="20" customFormat="1">
      <c r="A121" s="6" t="s">
        <v>8</v>
      </c>
      <c r="B121" s="7">
        <v>0</v>
      </c>
      <c r="C121" s="7">
        <v>0</v>
      </c>
      <c r="D121" s="7">
        <f>B121+C121</f>
        <v>0</v>
      </c>
      <c r="E121" s="24">
        <v>0</v>
      </c>
      <c r="F121" s="24">
        <v>0</v>
      </c>
      <c r="G121" s="24">
        <v>0</v>
      </c>
      <c r="H121" s="24">
        <v>0</v>
      </c>
      <c r="I121" s="2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</row>
    <row r="122" spans="1:70" s="20" customFormat="1">
      <c r="A122" s="6" t="s">
        <v>7</v>
      </c>
      <c r="B122" s="7">
        <v>0</v>
      </c>
      <c r="C122" s="7">
        <v>0</v>
      </c>
      <c r="D122" s="7">
        <f>B122+C122</f>
        <v>0</v>
      </c>
      <c r="E122" s="24">
        <v>0</v>
      </c>
      <c r="F122" s="24">
        <v>0</v>
      </c>
      <c r="G122" s="24">
        <v>0</v>
      </c>
      <c r="H122" s="24">
        <v>0</v>
      </c>
      <c r="I122" s="2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</row>
    <row r="123" spans="1:70" s="20" customFormat="1">
      <c r="A123" s="6" t="s">
        <v>6</v>
      </c>
      <c r="B123" s="7">
        <v>5360100</v>
      </c>
      <c r="C123" s="7">
        <v>0</v>
      </c>
      <c r="D123" s="7">
        <f>B123+C123</f>
        <v>5360100</v>
      </c>
      <c r="E123" s="7">
        <v>0</v>
      </c>
      <c r="F123" s="7">
        <v>2379166.64</v>
      </c>
      <c r="G123" s="7">
        <v>2379166.64</v>
      </c>
      <c r="H123" s="7">
        <v>2379166.64</v>
      </c>
      <c r="I123" s="2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</row>
    <row r="124" spans="1:70" s="20" customFormat="1">
      <c r="A124" s="10" t="s">
        <v>5</v>
      </c>
      <c r="B124" s="7">
        <v>0</v>
      </c>
      <c r="C124" s="7">
        <v>0</v>
      </c>
      <c r="D124" s="7">
        <f>B124+C124</f>
        <v>0</v>
      </c>
      <c r="E124" s="7">
        <v>0</v>
      </c>
      <c r="F124" s="7">
        <v>0</v>
      </c>
      <c r="G124" s="7">
        <v>0</v>
      </c>
      <c r="H124" s="7">
        <v>0</v>
      </c>
      <c r="I124" s="2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</row>
    <row r="125" spans="1:70" s="20" customFormat="1">
      <c r="A125" s="6"/>
      <c r="B125" s="7"/>
      <c r="C125" s="7"/>
      <c r="D125" s="7"/>
      <c r="E125" s="7"/>
      <c r="F125" s="7"/>
      <c r="G125" s="7"/>
      <c r="H125" s="7"/>
      <c r="I125" s="2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</row>
    <row r="126" spans="1:70" s="20" customFormat="1">
      <c r="A126" s="9" t="s">
        <v>4</v>
      </c>
      <c r="B126" s="8">
        <f>B127+B128+B129</f>
        <v>0</v>
      </c>
      <c r="C126" s="8">
        <f>C127+C128+C129</f>
        <v>0</v>
      </c>
      <c r="D126" s="8">
        <f>D127+D128+D129</f>
        <v>0</v>
      </c>
      <c r="E126" s="8">
        <f>E127+E128+E129</f>
        <v>0</v>
      </c>
      <c r="F126" s="8">
        <f>F127+F128+F129</f>
        <v>0</v>
      </c>
      <c r="G126" s="8">
        <f>G127+G128+G129</f>
        <v>0</v>
      </c>
      <c r="H126" s="8">
        <f>H127+H128+H129</f>
        <v>0</v>
      </c>
      <c r="I126" s="2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</row>
    <row r="127" spans="1:70" s="20" customFormat="1">
      <c r="A127" s="6" t="s">
        <v>3</v>
      </c>
      <c r="B127" s="7">
        <v>0</v>
      </c>
      <c r="C127" s="7">
        <v>0</v>
      </c>
      <c r="D127" s="7">
        <f>B127+C127</f>
        <v>0</v>
      </c>
      <c r="E127" s="7">
        <v>0</v>
      </c>
      <c r="F127" s="7">
        <v>0</v>
      </c>
      <c r="G127" s="7">
        <v>0</v>
      </c>
      <c r="H127" s="7">
        <v>0</v>
      </c>
      <c r="I127" s="2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</row>
    <row r="128" spans="1:70" s="20" customFormat="1">
      <c r="A128" s="6" t="s">
        <v>2</v>
      </c>
      <c r="B128" s="7">
        <v>0</v>
      </c>
      <c r="C128" s="7">
        <v>0</v>
      </c>
      <c r="D128" s="7">
        <f>B128+C128</f>
        <v>0</v>
      </c>
      <c r="E128" s="7">
        <v>0</v>
      </c>
      <c r="F128" s="7">
        <v>0</v>
      </c>
      <c r="G128" s="7">
        <v>0</v>
      </c>
      <c r="H128" s="7">
        <v>0</v>
      </c>
      <c r="I128" s="2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</row>
    <row r="129" spans="1:70" s="20" customFormat="1">
      <c r="A129" s="6" t="s">
        <v>1</v>
      </c>
      <c r="B129" s="7">
        <v>0</v>
      </c>
      <c r="C129" s="7">
        <v>0</v>
      </c>
      <c r="D129" s="7">
        <f>B129+C129</f>
        <v>0</v>
      </c>
      <c r="E129" s="7">
        <v>0</v>
      </c>
      <c r="F129" s="7">
        <v>0</v>
      </c>
      <c r="G129" s="7">
        <v>0</v>
      </c>
      <c r="H129" s="7">
        <v>0</v>
      </c>
      <c r="I129" s="2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</row>
    <row r="130" spans="1:70" s="20" customFormat="1">
      <c r="A130" s="6"/>
      <c r="B130" s="7"/>
      <c r="C130" s="7"/>
      <c r="D130" s="7"/>
      <c r="E130" s="7"/>
      <c r="F130" s="7"/>
      <c r="G130" s="7"/>
      <c r="H130" s="7"/>
      <c r="I130" s="2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</row>
    <row r="131" spans="1:70" s="20" customFormat="1">
      <c r="A131" s="15" t="s">
        <v>11</v>
      </c>
      <c r="B131" s="5">
        <f>B120+B126</f>
        <v>5360100</v>
      </c>
      <c r="C131" s="5">
        <f>C120+C126</f>
        <v>0</v>
      </c>
      <c r="D131" s="5">
        <f>D120+D126</f>
        <v>5360100</v>
      </c>
      <c r="E131" s="5">
        <f>E120+E126</f>
        <v>0</v>
      </c>
      <c r="F131" s="5">
        <f>F120+F126</f>
        <v>2379166.64</v>
      </c>
      <c r="G131" s="5">
        <f>G120+G126</f>
        <v>2379166.64</v>
      </c>
      <c r="H131" s="5">
        <f>H120+H126</f>
        <v>2379166.64</v>
      </c>
      <c r="I131" s="2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</row>
    <row r="132" spans="1:70" s="20" customFormat="1">
      <c r="A132" s="32"/>
      <c r="B132" s="31"/>
      <c r="C132" s="31"/>
      <c r="D132" s="31"/>
      <c r="E132" s="31"/>
      <c r="F132" s="31"/>
      <c r="G132" s="31"/>
      <c r="H132" s="31"/>
      <c r="I132" s="2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</row>
    <row r="133" spans="1:70" s="20" customFormat="1">
      <c r="A133" s="17" t="s">
        <v>14</v>
      </c>
      <c r="B133" s="30"/>
      <c r="C133" s="30"/>
      <c r="D133" s="30"/>
      <c r="E133" s="30"/>
      <c r="F133" s="30"/>
      <c r="G133" s="30"/>
      <c r="H133" s="30"/>
      <c r="I133" s="2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</row>
    <row r="134" spans="1:70" s="20" customFormat="1">
      <c r="A134" s="9" t="s">
        <v>9</v>
      </c>
      <c r="B134" s="8">
        <f>B135+B136+B137+B138</f>
        <v>3665461</v>
      </c>
      <c r="C134" s="8">
        <f>C135+C136+C137+C138</f>
        <v>125850</v>
      </c>
      <c r="D134" s="8">
        <f>D135+D136+D137+D138</f>
        <v>3791311</v>
      </c>
      <c r="E134" s="8">
        <f>E135+E136+E137+E138</f>
        <v>1869395.29</v>
      </c>
      <c r="F134" s="8">
        <f>F135+F136+F137+F138</f>
        <v>1869956.49</v>
      </c>
      <c r="G134" s="8">
        <f>G135+G136+G137+G138</f>
        <v>1869956.49</v>
      </c>
      <c r="H134" s="8">
        <f>H135+H136+H137+H138</f>
        <v>1869956.49</v>
      </c>
      <c r="I134" s="2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</row>
    <row r="135" spans="1:70" s="20" customFormat="1">
      <c r="A135" s="6" t="s">
        <v>8</v>
      </c>
      <c r="B135" s="7">
        <v>3585277</v>
      </c>
      <c r="C135" s="7">
        <v>125850</v>
      </c>
      <c r="D135" s="7">
        <f>B135+C135</f>
        <v>3711127</v>
      </c>
      <c r="E135" s="7">
        <v>1869395.29</v>
      </c>
      <c r="F135" s="7">
        <v>1841731.71</v>
      </c>
      <c r="G135" s="7">
        <v>1841731.71</v>
      </c>
      <c r="H135" s="7">
        <v>1841731.71</v>
      </c>
      <c r="I135" s="2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</row>
    <row r="136" spans="1:70" s="20" customFormat="1">
      <c r="A136" s="6" t="s">
        <v>7</v>
      </c>
      <c r="B136" s="7">
        <v>0</v>
      </c>
      <c r="C136" s="7">
        <v>0</v>
      </c>
      <c r="D136" s="7">
        <f>B136+C136</f>
        <v>0</v>
      </c>
      <c r="E136" s="7">
        <v>0</v>
      </c>
      <c r="F136" s="7">
        <v>0</v>
      </c>
      <c r="G136" s="7">
        <v>0</v>
      </c>
      <c r="H136" s="7">
        <v>0</v>
      </c>
      <c r="I136" s="2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</row>
    <row r="137" spans="1:70" s="20" customFormat="1">
      <c r="A137" s="6" t="s">
        <v>6</v>
      </c>
      <c r="B137" s="7">
        <v>80184</v>
      </c>
      <c r="C137" s="7">
        <v>0</v>
      </c>
      <c r="D137" s="7">
        <f>B137+C137</f>
        <v>80184</v>
      </c>
      <c r="E137" s="7">
        <v>0</v>
      </c>
      <c r="F137" s="7">
        <v>28224.78</v>
      </c>
      <c r="G137" s="7">
        <v>28224.78</v>
      </c>
      <c r="H137" s="7">
        <v>28224.78</v>
      </c>
      <c r="I137" s="2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</row>
    <row r="138" spans="1:70" s="20" customFormat="1">
      <c r="A138" s="10" t="s">
        <v>5</v>
      </c>
      <c r="B138" s="7">
        <v>0</v>
      </c>
      <c r="C138" s="7">
        <v>0</v>
      </c>
      <c r="D138" s="7">
        <f>B138+C138</f>
        <v>0</v>
      </c>
      <c r="E138" s="7">
        <v>0</v>
      </c>
      <c r="F138" s="7">
        <v>0</v>
      </c>
      <c r="G138" s="7">
        <v>0</v>
      </c>
      <c r="H138" s="7">
        <v>0</v>
      </c>
      <c r="I138" s="2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</row>
    <row r="139" spans="1:70" s="20" customFormat="1">
      <c r="A139" s="6"/>
      <c r="B139" s="7"/>
      <c r="C139" s="7"/>
      <c r="D139" s="7"/>
      <c r="E139" s="7"/>
      <c r="F139" s="7"/>
      <c r="G139" s="7"/>
      <c r="H139" s="7"/>
      <c r="I139" s="2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</row>
    <row r="140" spans="1:70" s="20" customFormat="1">
      <c r="A140" s="9" t="s">
        <v>4</v>
      </c>
      <c r="B140" s="8">
        <f>B141+B142+B143</f>
        <v>0</v>
      </c>
      <c r="C140" s="8">
        <f>C141+C142+C143</f>
        <v>0</v>
      </c>
      <c r="D140" s="8">
        <f>D141+D142+D143</f>
        <v>0</v>
      </c>
      <c r="E140" s="8">
        <f>E141+E142+E143</f>
        <v>0</v>
      </c>
      <c r="F140" s="8">
        <f>F141+F142+F143</f>
        <v>0</v>
      </c>
      <c r="G140" s="8">
        <f>G141+G142+G143</f>
        <v>0</v>
      </c>
      <c r="H140" s="8">
        <f>H141+H142+H143</f>
        <v>0</v>
      </c>
      <c r="I140" s="2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</row>
    <row r="141" spans="1:70" s="20" customFormat="1">
      <c r="A141" s="6" t="s">
        <v>3</v>
      </c>
      <c r="B141" s="7">
        <v>0</v>
      </c>
      <c r="C141" s="7">
        <v>0</v>
      </c>
      <c r="D141" s="7">
        <f>B141+C141</f>
        <v>0</v>
      </c>
      <c r="E141" s="7">
        <v>0</v>
      </c>
      <c r="F141" s="7">
        <v>0</v>
      </c>
      <c r="G141" s="7">
        <v>0</v>
      </c>
      <c r="H141" s="7">
        <v>0</v>
      </c>
      <c r="I141" s="2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</row>
    <row r="142" spans="1:70" s="20" customFormat="1" ht="13.5">
      <c r="A142" s="6" t="s">
        <v>2</v>
      </c>
      <c r="B142" s="7">
        <v>0</v>
      </c>
      <c r="C142" s="7">
        <v>0</v>
      </c>
      <c r="D142" s="7">
        <f>B142+C142</f>
        <v>0</v>
      </c>
      <c r="E142" s="7">
        <v>0</v>
      </c>
      <c r="F142" s="7">
        <v>0</v>
      </c>
      <c r="G142" s="7">
        <v>0</v>
      </c>
      <c r="H142" s="7">
        <v>0</v>
      </c>
      <c r="I142" s="23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</row>
    <row r="143" spans="1:70" s="20" customFormat="1" ht="13.5">
      <c r="A143" s="6" t="s">
        <v>1</v>
      </c>
      <c r="B143" s="7">
        <v>0</v>
      </c>
      <c r="C143" s="7">
        <v>0</v>
      </c>
      <c r="D143" s="7">
        <f>B143+C143</f>
        <v>0</v>
      </c>
      <c r="E143" s="7">
        <v>0</v>
      </c>
      <c r="F143" s="7">
        <v>0</v>
      </c>
      <c r="G143" s="7">
        <v>0</v>
      </c>
      <c r="H143" s="7">
        <v>0</v>
      </c>
      <c r="I143" s="23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</row>
    <row r="144" spans="1:70" s="20" customFormat="1" ht="13.5">
      <c r="A144" s="6"/>
      <c r="B144" s="7"/>
      <c r="C144" s="7"/>
      <c r="D144" s="7"/>
      <c r="E144" s="7"/>
      <c r="F144" s="7"/>
      <c r="G144" s="7"/>
      <c r="H144" s="7"/>
      <c r="I144" s="23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</row>
    <row r="145" spans="1:70" s="20" customFormat="1" ht="13.5">
      <c r="A145" s="15" t="s">
        <v>11</v>
      </c>
      <c r="B145" s="5">
        <f>B134+B140</f>
        <v>3665461</v>
      </c>
      <c r="C145" s="5">
        <f>C134+C140</f>
        <v>125850</v>
      </c>
      <c r="D145" s="5">
        <f>D134+D140</f>
        <v>3791311</v>
      </c>
      <c r="E145" s="5">
        <f>E134+E140</f>
        <v>1869395.29</v>
      </c>
      <c r="F145" s="5">
        <f>F134+F140</f>
        <v>1869956.49</v>
      </c>
      <c r="G145" s="5">
        <f>G134+G140</f>
        <v>1869956.49</v>
      </c>
      <c r="H145" s="5">
        <f>H134+H140</f>
        <v>1869956.49</v>
      </c>
      <c r="I145" s="23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</row>
    <row r="146" spans="1:70" s="20" customFormat="1" ht="13.5">
      <c r="A146" s="27"/>
      <c r="B146" s="26"/>
      <c r="C146" s="26"/>
      <c r="D146" s="26"/>
      <c r="E146" s="26"/>
      <c r="F146" s="26"/>
      <c r="G146" s="26"/>
      <c r="H146" s="26"/>
      <c r="I146" s="23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</row>
    <row r="147" spans="1:70" s="20" customFormat="1" ht="13.5">
      <c r="A147" s="17" t="s">
        <v>13</v>
      </c>
      <c r="B147" s="25"/>
      <c r="C147" s="25"/>
      <c r="D147" s="25"/>
      <c r="E147" s="25"/>
      <c r="F147" s="25"/>
      <c r="G147" s="25"/>
      <c r="H147" s="25"/>
      <c r="I147" s="23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</row>
    <row r="148" spans="1:70" s="20" customFormat="1" ht="13.5">
      <c r="A148" s="9" t="s">
        <v>9</v>
      </c>
      <c r="B148" s="8">
        <f>B149+B150+B151+B152</f>
        <v>585678</v>
      </c>
      <c r="C148" s="8">
        <f>C149+C150+C151+C152</f>
        <v>1300</v>
      </c>
      <c r="D148" s="8">
        <f>D149+D150+D151+D152</f>
        <v>586978</v>
      </c>
      <c r="E148" s="8">
        <f>E149+E150+E151+E152</f>
        <v>359846.65</v>
      </c>
      <c r="F148" s="8">
        <f>F149+F150+F151+F152</f>
        <v>217380.74000000002</v>
      </c>
      <c r="G148" s="8">
        <f>G149+G150+G151+G152</f>
        <v>217380.74000000002</v>
      </c>
      <c r="H148" s="8">
        <f>H149+H150+H151+H152</f>
        <v>217380.74000000002</v>
      </c>
      <c r="I148" s="23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</row>
    <row r="149" spans="1:70" s="20" customFormat="1" ht="13.5">
      <c r="A149" s="6" t="s">
        <v>8</v>
      </c>
      <c r="B149" s="24">
        <v>572104</v>
      </c>
      <c r="C149" s="7">
        <v>1300</v>
      </c>
      <c r="D149" s="7">
        <f>B149+C149</f>
        <v>573404</v>
      </c>
      <c r="E149" s="7">
        <v>359846.65</v>
      </c>
      <c r="F149" s="7">
        <v>213557.35</v>
      </c>
      <c r="G149" s="7">
        <v>213557.35</v>
      </c>
      <c r="H149" s="7">
        <v>213557.35</v>
      </c>
      <c r="I149" s="23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</row>
    <row r="150" spans="1:70" s="20" customFormat="1" ht="13.5">
      <c r="A150" s="6" t="s">
        <v>7</v>
      </c>
      <c r="B150" s="7">
        <v>0</v>
      </c>
      <c r="C150" s="7">
        <v>0</v>
      </c>
      <c r="D150" s="7">
        <f>B150+C150</f>
        <v>0</v>
      </c>
      <c r="E150" s="7">
        <v>0</v>
      </c>
      <c r="F150" s="7">
        <v>0</v>
      </c>
      <c r="G150" s="7">
        <v>0</v>
      </c>
      <c r="H150" s="7">
        <v>0</v>
      </c>
      <c r="I150" s="23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</row>
    <row r="151" spans="1:70" s="20" customFormat="1" ht="13.5">
      <c r="A151" s="6" t="s">
        <v>6</v>
      </c>
      <c r="B151" s="7">
        <v>13574</v>
      </c>
      <c r="C151" s="7">
        <v>0</v>
      </c>
      <c r="D151" s="7">
        <f>B151+C151</f>
        <v>13574</v>
      </c>
      <c r="E151" s="7">
        <v>0</v>
      </c>
      <c r="F151" s="7">
        <v>3823.39</v>
      </c>
      <c r="G151" s="7">
        <v>3823.39</v>
      </c>
      <c r="H151" s="7">
        <v>3823.39</v>
      </c>
      <c r="I151" s="23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</row>
    <row r="152" spans="1:70" s="20" customFormat="1" ht="13.5">
      <c r="A152" s="10" t="s">
        <v>5</v>
      </c>
      <c r="B152" s="7">
        <v>0</v>
      </c>
      <c r="C152" s="7">
        <v>0</v>
      </c>
      <c r="D152" s="7">
        <f>B152+C152</f>
        <v>0</v>
      </c>
      <c r="E152" s="7">
        <v>0</v>
      </c>
      <c r="F152" s="7">
        <v>0</v>
      </c>
      <c r="G152" s="7">
        <v>0</v>
      </c>
      <c r="H152" s="7">
        <v>0</v>
      </c>
      <c r="I152" s="23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</row>
    <row r="153" spans="1:70" s="20" customFormat="1" ht="13.5">
      <c r="A153" s="6"/>
      <c r="B153" s="7"/>
      <c r="C153" s="7"/>
      <c r="D153" s="7"/>
      <c r="E153" s="7"/>
      <c r="F153" s="7"/>
      <c r="G153" s="7"/>
      <c r="H153" s="7"/>
      <c r="I153" s="23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</row>
    <row r="154" spans="1:70" s="20" customFormat="1" ht="13.5">
      <c r="A154" s="9" t="s">
        <v>4</v>
      </c>
      <c r="B154" s="8">
        <f>B155+B156+B157</f>
        <v>0</v>
      </c>
      <c r="C154" s="8">
        <f>C155+C156+C157</f>
        <v>0</v>
      </c>
      <c r="D154" s="8">
        <f>D155+D156+D157</f>
        <v>0</v>
      </c>
      <c r="E154" s="8">
        <f>E155+E156+E157</f>
        <v>0</v>
      </c>
      <c r="F154" s="8">
        <f>F155+F156+F157</f>
        <v>0</v>
      </c>
      <c r="G154" s="8">
        <f>G155+G156+G157</f>
        <v>0</v>
      </c>
      <c r="H154" s="8">
        <f>H155+H156+H157</f>
        <v>0</v>
      </c>
      <c r="I154" s="23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</row>
    <row r="155" spans="1:70" s="20" customFormat="1" ht="13.5">
      <c r="A155" s="6" t="s">
        <v>3</v>
      </c>
      <c r="B155" s="7">
        <v>0</v>
      </c>
      <c r="C155" s="7">
        <v>0</v>
      </c>
      <c r="D155" s="7">
        <f>B155+C155</f>
        <v>0</v>
      </c>
      <c r="E155" s="7">
        <v>0</v>
      </c>
      <c r="F155" s="7">
        <v>0</v>
      </c>
      <c r="G155" s="7">
        <v>0</v>
      </c>
      <c r="H155" s="7">
        <v>0</v>
      </c>
      <c r="I155" s="23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</row>
    <row r="156" spans="1:70">
      <c r="A156" s="6" t="s">
        <v>2</v>
      </c>
      <c r="B156" s="7">
        <v>0</v>
      </c>
      <c r="C156" s="7">
        <v>0</v>
      </c>
      <c r="D156" s="7">
        <f>B156+C156</f>
        <v>0</v>
      </c>
      <c r="E156" s="7">
        <v>0</v>
      </c>
      <c r="F156" s="7">
        <v>0</v>
      </c>
      <c r="G156" s="7">
        <v>0</v>
      </c>
      <c r="H156" s="7">
        <v>0</v>
      </c>
      <c r="I156" s="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70">
      <c r="A157" s="6" t="s">
        <v>1</v>
      </c>
      <c r="B157" s="7">
        <v>0</v>
      </c>
      <c r="C157" s="7">
        <v>0</v>
      </c>
      <c r="D157" s="7">
        <f>B157+C157</f>
        <v>0</v>
      </c>
      <c r="E157" s="7">
        <v>0</v>
      </c>
      <c r="F157" s="7">
        <v>0</v>
      </c>
      <c r="G157" s="7">
        <v>0</v>
      </c>
      <c r="H157" s="7">
        <v>0</v>
      </c>
      <c r="I157" s="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70">
      <c r="A158" s="6"/>
      <c r="B158" s="7"/>
      <c r="C158" s="7"/>
      <c r="D158" s="7"/>
      <c r="E158" s="7"/>
      <c r="F158" s="7"/>
      <c r="G158" s="7"/>
      <c r="H158" s="7"/>
      <c r="I158" s="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70">
      <c r="A159" s="15" t="s">
        <v>11</v>
      </c>
      <c r="B159" s="5">
        <f>B148+B154</f>
        <v>585678</v>
      </c>
      <c r="C159" s="5">
        <f>C148+C154</f>
        <v>1300</v>
      </c>
      <c r="D159" s="5">
        <f>D148+D154</f>
        <v>586978</v>
      </c>
      <c r="E159" s="5">
        <f>E148+E154</f>
        <v>359846.65</v>
      </c>
      <c r="F159" s="5">
        <f>F148+F154</f>
        <v>217380.74000000002</v>
      </c>
      <c r="G159" s="5">
        <f>G148+G154</f>
        <v>217380.74000000002</v>
      </c>
      <c r="H159" s="5">
        <f>H148+H154</f>
        <v>217380.74000000002</v>
      </c>
      <c r="I159" s="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70">
      <c r="A160" s="19"/>
      <c r="B160" s="18"/>
      <c r="C160" s="18"/>
      <c r="D160" s="18"/>
      <c r="E160" s="18"/>
      <c r="F160" s="18"/>
      <c r="G160" s="18"/>
      <c r="H160" s="18"/>
      <c r="I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>
      <c r="A161" s="17" t="s">
        <v>12</v>
      </c>
      <c r="B161" s="16"/>
      <c r="C161" s="16"/>
      <c r="D161" s="16"/>
      <c r="E161" s="16"/>
      <c r="F161" s="16"/>
      <c r="G161" s="16"/>
      <c r="H161" s="16"/>
      <c r="I161" s="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>
      <c r="A162" s="9" t="s">
        <v>9</v>
      </c>
      <c r="B162" s="8">
        <f>B163+B164+B165+B166</f>
        <v>2378197</v>
      </c>
      <c r="C162" s="8">
        <f>C163+C164+C165+C166</f>
        <v>2150</v>
      </c>
      <c r="D162" s="8">
        <f>D163+D164+D165+D166</f>
        <v>2380347</v>
      </c>
      <c r="E162" s="8">
        <f>E163+E164+E165+E166</f>
        <v>1344106.97</v>
      </c>
      <c r="F162" s="8">
        <f>F163+F164+F165+F166</f>
        <v>1000173.64</v>
      </c>
      <c r="G162" s="8">
        <f>G163+G164+G165+G166</f>
        <v>1000173.64</v>
      </c>
      <c r="H162" s="8">
        <f>H163+H164+H165+H166</f>
        <v>1000173.64</v>
      </c>
      <c r="I162" s="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>
      <c r="A163" s="6" t="s">
        <v>8</v>
      </c>
      <c r="B163" s="7">
        <v>2325257</v>
      </c>
      <c r="C163" s="7">
        <v>2150</v>
      </c>
      <c r="D163" s="7">
        <f>B163+C163</f>
        <v>2327407</v>
      </c>
      <c r="E163" s="7">
        <v>1344106.97</v>
      </c>
      <c r="F163" s="7">
        <v>983300.03</v>
      </c>
      <c r="G163" s="7">
        <v>983300.03</v>
      </c>
      <c r="H163" s="7">
        <v>983300.03</v>
      </c>
      <c r="I163" s="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>
      <c r="A164" s="6" t="s">
        <v>7</v>
      </c>
      <c r="B164" s="7">
        <v>0</v>
      </c>
      <c r="C164" s="7">
        <v>0</v>
      </c>
      <c r="D164" s="7">
        <f>B164+C164</f>
        <v>0</v>
      </c>
      <c r="E164" s="7">
        <v>0</v>
      </c>
      <c r="F164" s="7">
        <v>0</v>
      </c>
      <c r="G164" s="7">
        <v>0</v>
      </c>
      <c r="H164" s="7">
        <v>0</v>
      </c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>
      <c r="A165" s="6" t="s">
        <v>6</v>
      </c>
      <c r="B165" s="7">
        <v>52940</v>
      </c>
      <c r="C165" s="7">
        <v>0</v>
      </c>
      <c r="D165" s="7">
        <f>B165+C165</f>
        <v>52940</v>
      </c>
      <c r="E165" s="7">
        <v>0</v>
      </c>
      <c r="F165" s="7">
        <v>16873.61</v>
      </c>
      <c r="G165" s="7">
        <v>16873.61</v>
      </c>
      <c r="H165" s="7">
        <v>16873.61</v>
      </c>
      <c r="I165" s="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>
      <c r="A166" s="10" t="s">
        <v>5</v>
      </c>
      <c r="B166" s="7">
        <v>0</v>
      </c>
      <c r="C166" s="7">
        <v>0</v>
      </c>
      <c r="D166" s="7">
        <f>B166+C166</f>
        <v>0</v>
      </c>
      <c r="E166" s="7">
        <v>0</v>
      </c>
      <c r="F166" s="7">
        <v>0</v>
      </c>
      <c r="G166" s="7">
        <v>0</v>
      </c>
      <c r="H166" s="7">
        <v>0</v>
      </c>
      <c r="I166" s="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>
      <c r="A167" s="6"/>
      <c r="B167" s="7"/>
      <c r="C167" s="7"/>
      <c r="D167" s="7"/>
      <c r="E167" s="7"/>
      <c r="F167" s="7"/>
      <c r="G167" s="7"/>
      <c r="H167" s="7"/>
      <c r="I167" s="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>
      <c r="A168" s="9" t="s">
        <v>4</v>
      </c>
      <c r="B168" s="8">
        <f>B169+B170+B171</f>
        <v>166950000</v>
      </c>
      <c r="C168" s="8">
        <f>C169+C170+C171</f>
        <v>0</v>
      </c>
      <c r="D168" s="8">
        <f>D169+D170+D171</f>
        <v>166950000</v>
      </c>
      <c r="E168" s="8">
        <f>E169+E170+E171</f>
        <v>0</v>
      </c>
      <c r="F168" s="8">
        <f>F169+F170+F171</f>
        <v>0</v>
      </c>
      <c r="G168" s="8">
        <f>G169+G170+G171</f>
        <v>0</v>
      </c>
      <c r="H168" s="8">
        <f>H169+H170+H171</f>
        <v>0</v>
      </c>
      <c r="I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>
      <c r="A169" s="6" t="s">
        <v>3</v>
      </c>
      <c r="B169" s="7">
        <v>0</v>
      </c>
      <c r="C169" s="7">
        <v>0</v>
      </c>
      <c r="D169" s="7">
        <f>B169+C169</f>
        <v>0</v>
      </c>
      <c r="E169" s="7">
        <v>0</v>
      </c>
      <c r="F169" s="7">
        <v>0</v>
      </c>
      <c r="G169" s="7">
        <v>0</v>
      </c>
      <c r="H169" s="7">
        <v>0</v>
      </c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>
      <c r="A170" s="6" t="s">
        <v>2</v>
      </c>
      <c r="B170" s="7">
        <v>0</v>
      </c>
      <c r="C170" s="7">
        <v>0</v>
      </c>
      <c r="D170" s="7">
        <f>B170+C170</f>
        <v>0</v>
      </c>
      <c r="E170" s="7">
        <v>0</v>
      </c>
      <c r="F170" s="7">
        <v>0</v>
      </c>
      <c r="G170" s="7">
        <v>0</v>
      </c>
      <c r="H170" s="7">
        <v>0</v>
      </c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>
      <c r="A171" s="6" t="s">
        <v>1</v>
      </c>
      <c r="B171" s="7">
        <v>166950000</v>
      </c>
      <c r="C171" s="7">
        <v>0</v>
      </c>
      <c r="D171" s="7">
        <f>B171+C171</f>
        <v>166950000</v>
      </c>
      <c r="E171" s="7">
        <v>0</v>
      </c>
      <c r="F171" s="7">
        <v>0</v>
      </c>
      <c r="G171" s="7">
        <v>0</v>
      </c>
      <c r="H171" s="7">
        <v>0</v>
      </c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>
      <c r="A172" s="6"/>
      <c r="B172" s="7"/>
      <c r="C172" s="7"/>
      <c r="D172" s="7"/>
      <c r="E172" s="7"/>
      <c r="F172" s="7"/>
      <c r="G172" s="7"/>
      <c r="H172" s="7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>
      <c r="A173" s="15" t="s">
        <v>11</v>
      </c>
      <c r="B173" s="5">
        <f>B162+B168</f>
        <v>169328197</v>
      </c>
      <c r="C173" s="5">
        <f>C162+C168</f>
        <v>2150</v>
      </c>
      <c r="D173" s="5">
        <f>D162+D168</f>
        <v>169330347</v>
      </c>
      <c r="E173" s="5">
        <f>E162+E168</f>
        <v>1344106.97</v>
      </c>
      <c r="F173" s="5">
        <f>F162+F168</f>
        <v>1000173.64</v>
      </c>
      <c r="G173" s="5">
        <f>G162+G168</f>
        <v>1000173.64</v>
      </c>
      <c r="H173" s="5">
        <f>H162+H168</f>
        <v>1000173.64</v>
      </c>
      <c r="I173" s="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>
      <c r="A174" s="14"/>
      <c r="B174" s="13"/>
      <c r="C174" s="13"/>
      <c r="D174" s="13"/>
      <c r="E174" s="13"/>
      <c r="F174" s="13"/>
      <c r="G174" s="13"/>
      <c r="H174" s="13"/>
      <c r="I174" s="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>
      <c r="A175" s="12" t="s">
        <v>10</v>
      </c>
      <c r="B175" s="11">
        <f>B19+B33+B47+B61+B75+B89+B103+B117+B131+B145+B159+B173</f>
        <v>1437086845</v>
      </c>
      <c r="C175" s="11">
        <f>C19+C33+C47+C61+C75+C89+C103+C117+C131+C145+C159+C173</f>
        <v>315162800</v>
      </c>
      <c r="D175" s="11">
        <f>D19+D33+D47+D61+D75+D89+D103+D117+D131+D145+D159+D173</f>
        <v>1752249645</v>
      </c>
      <c r="E175" s="11">
        <f>E19+E33+E47+E61+E75+E89+E103+E117+E131+E145+E159+E173</f>
        <v>617508523.31000006</v>
      </c>
      <c r="F175" s="11">
        <f>F19+F33+F47+F61+F75+F89+F103+F117+F131+F145+F159+F173</f>
        <v>828009892.91000009</v>
      </c>
      <c r="G175" s="11">
        <f>G19+G33+G47+G61+G75+G89+G103+G117+G131+G145+G159+G173</f>
        <v>828009892.91000009</v>
      </c>
      <c r="H175" s="11">
        <f>H19+H33+H47+H61+H75+H89+H103+H117+H131+H145+H159+H173</f>
        <v>828009892.91000009</v>
      </c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>
      <c r="B176" s="4"/>
      <c r="C176" s="4"/>
      <c r="D176" s="4"/>
      <c r="E176" s="4"/>
      <c r="F176" s="4"/>
      <c r="G176" s="4"/>
      <c r="H176" s="4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>
      <c r="A177" s="9" t="s">
        <v>9</v>
      </c>
      <c r="B177" s="8">
        <f>B178+B179+B180+B181</f>
        <v>1165079960</v>
      </c>
      <c r="C177" s="8">
        <f>C178+C179+C180+C181</f>
        <v>315162800</v>
      </c>
      <c r="D177" s="8">
        <f>D178+D179+D180+D181</f>
        <v>1480242760</v>
      </c>
      <c r="E177" s="8">
        <f>E178+E179+E180+E181</f>
        <v>617508523.31000006</v>
      </c>
      <c r="F177" s="8">
        <f>F178+F179+F180+F181</f>
        <v>827886294.91000009</v>
      </c>
      <c r="G177" s="8">
        <f>G178+G179+G180+G181</f>
        <v>827886294.91000009</v>
      </c>
      <c r="H177" s="8">
        <f>H178+H179+H180+H181</f>
        <v>827886294.91000009</v>
      </c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>
      <c r="A178" s="6" t="s">
        <v>8</v>
      </c>
      <c r="B178" s="7">
        <f>B9+B23+B37+B51+B65+B79+B93+B107+B121+B135+B149+B163</f>
        <v>58037005</v>
      </c>
      <c r="C178" s="7">
        <f>C9+C23+C37+C51+C65+C79+C93+C107+C121+C135+C149+C163</f>
        <v>6207800</v>
      </c>
      <c r="D178" s="7">
        <f>B178+C178</f>
        <v>64244805</v>
      </c>
      <c r="E178" s="7">
        <f>E9+E23+E37+E51+E65+E79+E93+E107+E121+E135+E149+E163</f>
        <v>31505644.239999998</v>
      </c>
      <c r="F178" s="7">
        <f>F9+F23+F37+F51+F65+F79+F93+F107+F121+F135+F149+F163</f>
        <v>28816987.580000002</v>
      </c>
      <c r="G178" s="7">
        <f>G9+G23+G37+G51+G65+G79+G93+G107+G121+G135+G149+G163</f>
        <v>28816987.580000002</v>
      </c>
      <c r="H178" s="7">
        <f>H9+H23+H37+H51+H65+H79+H93+H107+H121+H135+H149+H163</f>
        <v>28816987.580000002</v>
      </c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>
      <c r="A179" s="6" t="s">
        <v>7</v>
      </c>
      <c r="B179" s="7">
        <f>B10+B24+B38+B52+B66+B80+B94+B108+B122+B136+B150+B164</f>
        <v>5220000</v>
      </c>
      <c r="C179" s="7">
        <f>C10+C24+C38+C52+C66+C80+C94+C108+C122+C136+C150+C164</f>
        <v>110000</v>
      </c>
      <c r="D179" s="7">
        <f>B179+C179</f>
        <v>5330000</v>
      </c>
      <c r="E179" s="7">
        <f>E10+E24+E38+E52+E66+E80+E94+E108+E122+E136+E150+E164</f>
        <v>530919.79</v>
      </c>
      <c r="F179" s="7">
        <f>F10+F24+F38+F52+F66+F80+F94+F108+F122+F136+F150+F164</f>
        <v>987651.34000000008</v>
      </c>
      <c r="G179" s="7">
        <f>G10+G24+G38+G52+G66+G80+G94+G108+G122+G136+G150+G164</f>
        <v>987651.34000000008</v>
      </c>
      <c r="H179" s="7">
        <f>H10+H24+H38+H52+H66+H80+H94+H108+H122+H136+H150+H164</f>
        <v>987651.34000000008</v>
      </c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>
      <c r="A180" s="6" t="s">
        <v>6</v>
      </c>
      <c r="B180" s="7">
        <f>B11+B25+B39+B53+B67+B81+B95+B109+B123+B137+B151+B165</f>
        <v>28263547</v>
      </c>
      <c r="C180" s="7">
        <f>C11+C25+C39+C53+C67+C81+C95+C109+C123+C137+C151+C165</f>
        <v>845000</v>
      </c>
      <c r="D180" s="7">
        <f>B180+C180</f>
        <v>29108547</v>
      </c>
      <c r="E180" s="7">
        <f>E11+E25+E39+E53+E67+E81+E95+E109+E123+E137+E151+E165</f>
        <v>3330600.62</v>
      </c>
      <c r="F180" s="7">
        <f>F11+F25+F39+F53+F67+F81+F95+F109+F123+F137+F151+F165</f>
        <v>9536018.5899999999</v>
      </c>
      <c r="G180" s="7">
        <f>G11+G25+G39+G53+G67+G81+G95+G109+G123+G137+G151+G165</f>
        <v>9536018.5899999999</v>
      </c>
      <c r="H180" s="7">
        <f>H11+H25+H39+H53+H67+H81+H95+H109+H123+H137+H151+H165</f>
        <v>9536018.5899999999</v>
      </c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>
      <c r="A181" s="10" t="s">
        <v>5</v>
      </c>
      <c r="B181" s="7">
        <f>B12+B26+B40+B54+B68+B82+B96+B110+B124+B138+B152+B166</f>
        <v>1073559408</v>
      </c>
      <c r="C181" s="7">
        <f>C12+C26+C40+C54+C68+C82+C96+C110+C124+C138+C152+C166</f>
        <v>308000000</v>
      </c>
      <c r="D181" s="7">
        <f>B181+C181</f>
        <v>1381559408</v>
      </c>
      <c r="E181" s="7">
        <f>E12+E26+E40+E54+E68+E82+E96+E110+E124+E138+E152+E166</f>
        <v>582141358.66000009</v>
      </c>
      <c r="F181" s="7">
        <f>F12+F26+F40+F54+F68+F82+F96+F110+F124+F138+F152+F166</f>
        <v>788545637.4000001</v>
      </c>
      <c r="G181" s="7">
        <f>G12+G26+G40+G54+G68+G82+G96+G110+G124+G138+G152+G166</f>
        <v>788545637.4000001</v>
      </c>
      <c r="H181" s="7">
        <f>H12+H26+H40+H54+H68+H82+H96+H110+H124+H138+H152+H166</f>
        <v>788545637.4000001</v>
      </c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>
      <c r="A182" s="6"/>
      <c r="B182" s="7"/>
      <c r="C182" s="7"/>
      <c r="D182" s="7"/>
      <c r="E182" s="7"/>
      <c r="F182" s="7"/>
      <c r="G182" s="7"/>
      <c r="H182" s="7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>
      <c r="A183" s="9" t="s">
        <v>4</v>
      </c>
      <c r="B183" s="8">
        <f>B184+B185+B186</f>
        <v>272006885</v>
      </c>
      <c r="C183" s="8">
        <f>C184+C185+C186</f>
        <v>0</v>
      </c>
      <c r="D183" s="8">
        <f>D184+D185+D186</f>
        <v>272006885</v>
      </c>
      <c r="E183" s="8">
        <f>E184+E185+E186</f>
        <v>0</v>
      </c>
      <c r="F183" s="8">
        <f>F184+F185+F186</f>
        <v>123598</v>
      </c>
      <c r="G183" s="8">
        <f>G184+G185+G186</f>
        <v>123598</v>
      </c>
      <c r="H183" s="8">
        <f>H184+H185+H186</f>
        <v>123598</v>
      </c>
      <c r="I183" s="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>
      <c r="A184" s="6" t="s">
        <v>3</v>
      </c>
      <c r="B184" s="7">
        <f>B15+B29+B43+B57+B71+B85+B99+B113+B127+B141+B155+B169</f>
        <v>104056885</v>
      </c>
      <c r="C184" s="7">
        <f>C15+C29+C43+C57+C71+C85+C99+C113+C127+C141+C155+C169</f>
        <v>0</v>
      </c>
      <c r="D184" s="7">
        <f>B184+C184</f>
        <v>104056885</v>
      </c>
      <c r="E184" s="7">
        <f>E15+E29+E43+E57+E71+E85+E99+E113+E127+E141+E155+E169</f>
        <v>0</v>
      </c>
      <c r="F184" s="7">
        <f>F15+F29+F43+F57+F71+F85+F99+F113+F127+F141+F155+F169</f>
        <v>123598</v>
      </c>
      <c r="G184" s="7">
        <f>G15+G29+G43+G57+G71+G85+G99+G113+G127+G141+G155+G169</f>
        <v>123598</v>
      </c>
      <c r="H184" s="7">
        <f>H15+H29+H43+H57+H71+H85+H99+H113+H127+H141+H155+H169</f>
        <v>123598</v>
      </c>
      <c r="I184" s="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>
      <c r="A185" s="6" t="s">
        <v>2</v>
      </c>
      <c r="B185" s="7">
        <f>B16+B30+B44+B58+B72+B86+B100+B114+B128+B142+B156+B170</f>
        <v>1000000</v>
      </c>
      <c r="C185" s="7">
        <f>C16+C30+C44+C58+C72+C86+C100+C114+C128+C142+C156+C170</f>
        <v>0</v>
      </c>
      <c r="D185" s="7">
        <f>B185+C185</f>
        <v>1000000</v>
      </c>
      <c r="E185" s="7">
        <f>E16+E30+E44+E58+E72+E86+E100+E114+E128+E142+E156+E170</f>
        <v>0</v>
      </c>
      <c r="F185" s="7">
        <f>F16+F30+F44+F58+F72+F86+F100+F114+F128+F142+F156+F170</f>
        <v>0</v>
      </c>
      <c r="G185" s="7">
        <f>G16+G30+G44+G58+G72+G86+G100+G114+G128+G142+G156+G170</f>
        <v>0</v>
      </c>
      <c r="H185" s="7">
        <f>H16+H30+H44+H58+H72+H86+H100+H114+H128+H142+H156+H170</f>
        <v>0</v>
      </c>
      <c r="I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>
      <c r="A186" s="6" t="s">
        <v>1</v>
      </c>
      <c r="B186" s="7">
        <f>B17+B31+B45+B59+B73+B87+B101+B115+B129+B143+B157+B171</f>
        <v>166950000</v>
      </c>
      <c r="C186" s="7">
        <f>C17+C31+C45+C59+C73+C87+C101+C115+C129+C143+C157+C171</f>
        <v>0</v>
      </c>
      <c r="D186" s="7">
        <f>B186+C186</f>
        <v>166950000</v>
      </c>
      <c r="E186" s="7">
        <f>E17+E31+E45+E59+E73+E87+E101+E115+E129+E143+E157+E171</f>
        <v>0</v>
      </c>
      <c r="F186" s="7">
        <f>F17+F31+F45+F59+F73+F87+F101+F115+F129+F143+F157+F171</f>
        <v>0</v>
      </c>
      <c r="G186" s="7">
        <f>G17+G31+G45+G59+G73+G87+G101+G115+G129+G143+G157+G171</f>
        <v>0</v>
      </c>
      <c r="H186" s="7">
        <f>H17+H31+H45+H59+H73+H87+H101+H115+H129+H143+H157+H171</f>
        <v>0</v>
      </c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>
      <c r="B187" s="7"/>
      <c r="C187" s="7"/>
      <c r="D187" s="7"/>
      <c r="E187" s="7"/>
      <c r="F187" s="7"/>
      <c r="G187" s="7"/>
      <c r="H187" s="7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>
      <c r="A188" s="6" t="s">
        <v>0</v>
      </c>
      <c r="B188" s="5">
        <f>B177+B183</f>
        <v>1437086845</v>
      </c>
      <c r="C188" s="5">
        <f>C177+C183</f>
        <v>315162800</v>
      </c>
      <c r="D188" s="5">
        <f>D177+D183</f>
        <v>1752249645</v>
      </c>
      <c r="E188" s="5">
        <f>E177+E183</f>
        <v>617508523.31000006</v>
      </c>
      <c r="F188" s="5">
        <f>F177+F183</f>
        <v>828009892.91000009</v>
      </c>
      <c r="G188" s="5">
        <f>G177+G183</f>
        <v>828009892.91000009</v>
      </c>
      <c r="H188" s="5">
        <f>H177+H183</f>
        <v>828009892.91000009</v>
      </c>
      <c r="I188" s="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>
      <c r="B189" s="4"/>
      <c r="C189" s="4"/>
      <c r="D189" s="4"/>
      <c r="E189" s="4"/>
      <c r="F189" s="4"/>
      <c r="G189" s="4"/>
      <c r="H189" s="4"/>
      <c r="I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>
      <c r="B190" s="4"/>
      <c r="C190" s="4"/>
      <c r="D190" s="4"/>
      <c r="E190" s="4"/>
      <c r="F190" s="4"/>
      <c r="G190" s="4"/>
      <c r="H190" s="4"/>
      <c r="I190" s="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>
      <c r="B191" s="4"/>
      <c r="C191" s="4"/>
      <c r="D191" s="4"/>
      <c r="E191" s="4"/>
      <c r="F191" s="4"/>
      <c r="G191" s="4"/>
      <c r="H191" s="4"/>
      <c r="I191" s="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>
      <c r="B192" s="4"/>
      <c r="C192" s="4"/>
      <c r="D192" s="4"/>
      <c r="E192" s="4"/>
      <c r="F192" s="4"/>
      <c r="G192" s="4"/>
      <c r="H192" s="4"/>
      <c r="I192" s="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2:50">
      <c r="B193" s="4"/>
      <c r="C193" s="4"/>
      <c r="D193" s="4"/>
      <c r="E193" s="4"/>
      <c r="F193" s="4"/>
      <c r="G193" s="4"/>
      <c r="H193" s="4"/>
      <c r="I193" s="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2:50">
      <c r="B194" s="4"/>
      <c r="C194" s="4"/>
      <c r="D194" s="4"/>
      <c r="E194" s="4"/>
      <c r="F194" s="4"/>
      <c r="G194" s="4"/>
      <c r="H194" s="4"/>
      <c r="I194" s="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2:50">
      <c r="B195" s="4"/>
      <c r="C195" s="4"/>
      <c r="D195" s="4"/>
      <c r="E195" s="4"/>
      <c r="F195" s="4"/>
      <c r="G195" s="4"/>
      <c r="H195" s="4"/>
      <c r="I195" s="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2:50">
      <c r="B196" s="4"/>
      <c r="C196" s="4"/>
      <c r="D196" s="4"/>
      <c r="E196" s="4"/>
      <c r="F196" s="4"/>
      <c r="G196" s="4"/>
      <c r="H196" s="4"/>
      <c r="I196" s="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2:50">
      <c r="B197" s="4"/>
      <c r="C197" s="4"/>
      <c r="D197" s="4"/>
      <c r="E197" s="4"/>
      <c r="F197" s="4"/>
      <c r="G197" s="4"/>
      <c r="H197" s="4"/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2:50">
      <c r="B198" s="4"/>
      <c r="C198" s="4"/>
      <c r="D198" s="4"/>
      <c r="E198" s="4"/>
      <c r="F198" s="4"/>
      <c r="G198" s="4"/>
      <c r="H198" s="4"/>
      <c r="I198" s="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2:50">
      <c r="B199" s="4"/>
      <c r="C199" s="4"/>
      <c r="D199" s="4"/>
      <c r="E199" s="4"/>
      <c r="F199" s="4"/>
      <c r="G199" s="4"/>
      <c r="H199" s="4"/>
      <c r="I199" s="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2:50">
      <c r="B200" s="4"/>
      <c r="C200" s="4"/>
      <c r="D200" s="4"/>
      <c r="E200" s="4"/>
      <c r="F200" s="4"/>
      <c r="G200" s="4"/>
      <c r="H200" s="4"/>
      <c r="I200" s="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2:50">
      <c r="B201" s="4"/>
      <c r="C201" s="4"/>
      <c r="D201" s="4"/>
      <c r="E201" s="4"/>
      <c r="F201" s="4"/>
      <c r="G201" s="4"/>
      <c r="H201" s="4"/>
      <c r="I201" s="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2:50">
      <c r="B202" s="4"/>
      <c r="C202" s="4"/>
      <c r="D202" s="4"/>
      <c r="E202" s="4"/>
      <c r="F202" s="4"/>
      <c r="G202" s="4"/>
      <c r="H202" s="4"/>
      <c r="I202" s="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2:50">
      <c r="B203" s="4"/>
      <c r="C203" s="4"/>
      <c r="D203" s="4"/>
      <c r="E203" s="4"/>
      <c r="F203" s="4"/>
      <c r="G203" s="4"/>
      <c r="H203" s="4"/>
      <c r="I203" s="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2:50">
      <c r="B204" s="4"/>
      <c r="C204" s="4"/>
      <c r="D204" s="4"/>
      <c r="E204" s="4"/>
      <c r="F204" s="4"/>
      <c r="G204" s="4"/>
      <c r="H204" s="4"/>
      <c r="I204" s="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2:50">
      <c r="B205" s="4"/>
      <c r="C205" s="4"/>
      <c r="D205" s="4"/>
      <c r="E205" s="4"/>
      <c r="F205" s="4"/>
      <c r="G205" s="4"/>
      <c r="H205" s="4"/>
      <c r="I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2:50">
      <c r="B206" s="4"/>
      <c r="C206" s="4"/>
      <c r="D206" s="4"/>
      <c r="E206" s="4"/>
      <c r="F206" s="4"/>
      <c r="G206" s="4"/>
      <c r="H206" s="4"/>
      <c r="I206" s="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2:50">
      <c r="B207" s="4"/>
      <c r="C207" s="4"/>
      <c r="D207" s="4"/>
      <c r="E207" s="4"/>
      <c r="F207" s="4"/>
      <c r="G207" s="4"/>
      <c r="H207" s="4"/>
      <c r="I207" s="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2:50">
      <c r="B208" s="4"/>
      <c r="C208" s="4"/>
      <c r="D208" s="4"/>
      <c r="E208" s="4"/>
      <c r="F208" s="4"/>
      <c r="G208" s="4"/>
      <c r="H208" s="4"/>
      <c r="I208" s="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2:50">
      <c r="B209" s="4"/>
      <c r="C209" s="4"/>
      <c r="D209" s="4"/>
      <c r="E209" s="4"/>
      <c r="F209" s="4"/>
      <c r="G209" s="4"/>
      <c r="H209" s="4"/>
      <c r="I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2:50">
      <c r="B210" s="4"/>
      <c r="C210" s="4"/>
      <c r="D210" s="4"/>
      <c r="E210" s="4"/>
      <c r="F210" s="4"/>
      <c r="G210" s="4"/>
      <c r="H210" s="4"/>
      <c r="I210" s="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2:50">
      <c r="B211" s="4"/>
      <c r="C211" s="4"/>
      <c r="D211" s="4"/>
      <c r="E211" s="4"/>
      <c r="F211" s="4"/>
      <c r="G211" s="4"/>
      <c r="H211" s="4"/>
      <c r="I211" s="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2:50">
      <c r="B212" s="4"/>
      <c r="C212" s="4"/>
      <c r="D212" s="4"/>
      <c r="E212" s="4"/>
      <c r="F212" s="4"/>
      <c r="G212" s="4"/>
      <c r="H212" s="4"/>
      <c r="I212" s="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2:50">
      <c r="B213" s="4"/>
      <c r="C213" s="4"/>
      <c r="D213" s="4"/>
      <c r="E213" s="4"/>
      <c r="F213" s="4"/>
      <c r="G213" s="4"/>
      <c r="H213" s="4"/>
      <c r="I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2:50">
      <c r="B214" s="4"/>
      <c r="C214" s="4"/>
      <c r="D214" s="4"/>
      <c r="E214" s="4"/>
      <c r="F214" s="4"/>
      <c r="G214" s="4"/>
      <c r="H214" s="4"/>
      <c r="I214" s="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2:50">
      <c r="B215" s="4"/>
      <c r="C215" s="4"/>
      <c r="D215" s="4"/>
      <c r="E215" s="4"/>
      <c r="F215" s="4"/>
      <c r="G215" s="4"/>
      <c r="H215" s="4"/>
      <c r="I215" s="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2:50">
      <c r="B216" s="4"/>
      <c r="C216" s="4"/>
      <c r="D216" s="4"/>
      <c r="E216" s="4"/>
      <c r="F216" s="4"/>
      <c r="G216" s="4"/>
      <c r="H216" s="4"/>
      <c r="I216" s="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2:50">
      <c r="B217" s="4"/>
      <c r="C217" s="4"/>
      <c r="D217" s="4"/>
      <c r="E217" s="4"/>
      <c r="F217" s="4"/>
      <c r="G217" s="4"/>
      <c r="H217" s="4"/>
      <c r="I217" s="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2:50">
      <c r="B218" s="4"/>
      <c r="C218" s="4"/>
      <c r="D218" s="4"/>
      <c r="E218" s="4"/>
      <c r="F218" s="4"/>
      <c r="G218" s="4"/>
      <c r="H218" s="4"/>
      <c r="I218" s="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2:50">
      <c r="B219" s="4"/>
      <c r="C219" s="4"/>
      <c r="D219" s="4"/>
      <c r="E219" s="4"/>
      <c r="F219" s="4"/>
      <c r="G219" s="4"/>
      <c r="H219" s="4"/>
      <c r="I219" s="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2:50">
      <c r="B220" s="4"/>
      <c r="C220" s="4"/>
      <c r="D220" s="4"/>
      <c r="E220" s="4"/>
      <c r="F220" s="4"/>
      <c r="G220" s="4"/>
      <c r="H220" s="4"/>
      <c r="I220" s="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2:50">
      <c r="B221" s="4"/>
      <c r="C221" s="4"/>
      <c r="D221" s="4"/>
      <c r="E221" s="4"/>
      <c r="F221" s="4"/>
      <c r="G221" s="4"/>
      <c r="H221" s="4"/>
      <c r="I221" s="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2:50">
      <c r="B222" s="4"/>
      <c r="C222" s="4"/>
      <c r="D222" s="4"/>
      <c r="E222" s="4"/>
      <c r="F222" s="4"/>
      <c r="G222" s="4"/>
      <c r="H222" s="4"/>
      <c r="I222" s="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2:50">
      <c r="B223" s="4"/>
      <c r="C223" s="4"/>
      <c r="D223" s="4"/>
      <c r="E223" s="4"/>
      <c r="F223" s="4"/>
      <c r="G223" s="4"/>
      <c r="H223" s="4"/>
      <c r="I223" s="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2:50">
      <c r="B224" s="4"/>
      <c r="C224" s="4"/>
      <c r="D224" s="4"/>
      <c r="E224" s="4"/>
      <c r="F224" s="4"/>
      <c r="G224" s="4"/>
      <c r="H224" s="4"/>
      <c r="I224" s="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2:50">
      <c r="B225" s="4"/>
      <c r="C225" s="4"/>
      <c r="D225" s="4"/>
      <c r="E225" s="4"/>
      <c r="F225" s="4"/>
      <c r="G225" s="4"/>
      <c r="H225" s="4"/>
      <c r="I225" s="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2:50">
      <c r="B226" s="4"/>
      <c r="C226" s="4"/>
      <c r="D226" s="4"/>
      <c r="E226" s="4"/>
      <c r="F226" s="4"/>
      <c r="G226" s="4"/>
      <c r="H226" s="4"/>
      <c r="I226" s="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2:50">
      <c r="B227" s="4"/>
      <c r="C227" s="4"/>
      <c r="D227" s="4"/>
      <c r="E227" s="4"/>
      <c r="F227" s="4"/>
      <c r="G227" s="4"/>
      <c r="H227" s="4"/>
      <c r="I227" s="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2:50">
      <c r="B228" s="4"/>
      <c r="C228" s="4"/>
      <c r="D228" s="4"/>
      <c r="E228" s="4"/>
      <c r="F228" s="4"/>
      <c r="G228" s="4"/>
      <c r="H228" s="4"/>
      <c r="I228" s="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2:50">
      <c r="B229" s="4"/>
      <c r="C229" s="4"/>
      <c r="D229" s="4"/>
      <c r="E229" s="4"/>
      <c r="F229" s="4"/>
      <c r="G229" s="4"/>
      <c r="H229" s="4"/>
      <c r="I229" s="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2:50">
      <c r="B230" s="4"/>
      <c r="C230" s="4"/>
      <c r="D230" s="4"/>
      <c r="E230" s="4"/>
      <c r="F230" s="4"/>
      <c r="G230" s="4"/>
      <c r="H230" s="4"/>
      <c r="I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2:50">
      <c r="B231" s="4"/>
      <c r="C231" s="4"/>
      <c r="D231" s="4"/>
      <c r="E231" s="4"/>
      <c r="F231" s="4"/>
      <c r="G231" s="4"/>
      <c r="H231" s="4"/>
      <c r="I231" s="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2:50">
      <c r="B232" s="4"/>
      <c r="C232" s="4"/>
      <c r="D232" s="4"/>
      <c r="E232" s="4"/>
      <c r="F232" s="4"/>
      <c r="G232" s="4"/>
      <c r="H232" s="4"/>
      <c r="I232" s="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2:50">
      <c r="B233" s="4"/>
      <c r="C233" s="4"/>
      <c r="D233" s="4"/>
      <c r="E233" s="4"/>
      <c r="F233" s="4"/>
      <c r="G233" s="4"/>
      <c r="H233" s="4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2:50">
      <c r="B234" s="4"/>
      <c r="C234" s="4"/>
      <c r="D234" s="4"/>
      <c r="E234" s="4"/>
      <c r="F234" s="4"/>
      <c r="G234" s="4"/>
      <c r="H234" s="4"/>
      <c r="I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2:50">
      <c r="B235" s="4"/>
      <c r="C235" s="4"/>
      <c r="D235" s="4"/>
      <c r="E235" s="4"/>
      <c r="F235" s="4"/>
      <c r="G235" s="4"/>
      <c r="H235" s="4"/>
      <c r="I235" s="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2:50">
      <c r="B236" s="4"/>
      <c r="C236" s="4"/>
      <c r="D236" s="4"/>
      <c r="E236" s="4"/>
      <c r="F236" s="4"/>
      <c r="G236" s="4"/>
      <c r="H236" s="4"/>
      <c r="I236" s="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2:50">
      <c r="B237" s="4"/>
      <c r="C237" s="4"/>
      <c r="D237" s="4"/>
      <c r="E237" s="4"/>
      <c r="F237" s="4"/>
      <c r="G237" s="4"/>
      <c r="H237" s="4"/>
      <c r="I237" s="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2:50">
      <c r="B238" s="4"/>
      <c r="C238" s="4"/>
      <c r="D238" s="4"/>
      <c r="E238" s="4"/>
      <c r="F238" s="4"/>
      <c r="G238" s="4"/>
      <c r="H238" s="4"/>
      <c r="I238" s="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2:50">
      <c r="B239" s="4"/>
      <c r="C239" s="4"/>
      <c r="D239" s="4"/>
      <c r="E239" s="4"/>
      <c r="F239" s="4"/>
      <c r="G239" s="4"/>
      <c r="H239" s="4"/>
      <c r="I239" s="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2:50">
      <c r="B240" s="4"/>
      <c r="C240" s="4"/>
      <c r="D240" s="4"/>
      <c r="E240" s="4"/>
      <c r="F240" s="4"/>
      <c r="G240" s="4"/>
      <c r="H240" s="4"/>
      <c r="I240" s="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2:50">
      <c r="B241" s="4"/>
      <c r="C241" s="4"/>
      <c r="D241" s="4"/>
      <c r="E241" s="4"/>
      <c r="F241" s="4"/>
      <c r="G241" s="4"/>
      <c r="H241" s="4"/>
      <c r="I241" s="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2:50">
      <c r="B242" s="4"/>
      <c r="C242" s="4"/>
      <c r="D242" s="4"/>
      <c r="E242" s="4"/>
      <c r="F242" s="4"/>
      <c r="G242" s="4"/>
      <c r="H242" s="4"/>
      <c r="I242" s="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2:50">
      <c r="B243" s="4"/>
      <c r="C243" s="4"/>
      <c r="D243" s="4"/>
      <c r="E243" s="4"/>
      <c r="F243" s="4"/>
      <c r="G243" s="4"/>
      <c r="H243" s="4"/>
      <c r="I243" s="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2:50">
      <c r="B244" s="4"/>
      <c r="C244" s="4"/>
      <c r="D244" s="4"/>
      <c r="E244" s="4"/>
      <c r="F244" s="4"/>
      <c r="G244" s="4"/>
      <c r="H244" s="4"/>
      <c r="I244" s="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2:50">
      <c r="B245" s="4"/>
      <c r="C245" s="4"/>
      <c r="D245" s="4"/>
      <c r="E245" s="4"/>
      <c r="F245" s="4"/>
      <c r="G245" s="4"/>
      <c r="H245" s="4"/>
      <c r="I245" s="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2:50">
      <c r="B246" s="4"/>
      <c r="C246" s="4"/>
      <c r="D246" s="4"/>
      <c r="E246" s="4"/>
      <c r="F246" s="4"/>
      <c r="G246" s="4"/>
      <c r="H246" s="4"/>
      <c r="I246" s="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2:50">
      <c r="B247" s="4"/>
      <c r="C247" s="4"/>
      <c r="D247" s="4"/>
      <c r="E247" s="4"/>
      <c r="F247" s="4"/>
      <c r="G247" s="4"/>
      <c r="H247" s="4"/>
      <c r="I247" s="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2:50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2:50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2:5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2:50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2:50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2:50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</sheetData>
  <mergeCells count="3">
    <mergeCell ref="A3:H3"/>
    <mergeCell ref="A1:H1"/>
    <mergeCell ref="A2:H2"/>
  </mergeCells>
  <pageMargins left="0" right="0" top="0.59055118110236227" bottom="0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TRIM-2013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2015-06-04T17:47:53Z</dcterms:created>
  <dcterms:modified xsi:type="dcterms:W3CDTF">2015-06-04T17:52:31Z</dcterms:modified>
</cp:coreProperties>
</file>