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1ER. TRIMESTRE_2015" sheetId="1" r:id="rId1"/>
  </sheets>
  <definedNames>
    <definedName name="_xlnm.Print_Area" localSheetId="0">'1ER. TRIMESTRE_2015'!$A$1:$M$115</definedName>
    <definedName name="_xlnm.Print_Titles" localSheetId="0">'1ER. TRIMESTRE_2015'!$1:$20</definedName>
  </definedNames>
  <calcPr calcId="145621"/>
</workbook>
</file>

<file path=xl/calcChain.xml><?xml version="1.0" encoding="utf-8"?>
<calcChain xmlns="http://schemas.openxmlformats.org/spreadsheetml/2006/main">
  <c r="E22" i="1" l="1"/>
  <c r="F22" i="1"/>
  <c r="G22" i="1" s="1"/>
  <c r="J22" i="1" s="1"/>
  <c r="H22" i="1"/>
  <c r="I22" i="1"/>
  <c r="G24" i="1"/>
  <c r="J24" i="1"/>
  <c r="G25" i="1"/>
  <c r="J25" i="1"/>
  <c r="G26" i="1"/>
  <c r="J26" i="1"/>
  <c r="G27" i="1"/>
  <c r="J27" i="1"/>
  <c r="G28" i="1"/>
  <c r="J28" i="1"/>
  <c r="G29" i="1"/>
  <c r="J29" i="1"/>
  <c r="G30" i="1"/>
  <c r="J30" i="1"/>
  <c r="E32" i="1"/>
  <c r="F32" i="1"/>
  <c r="G32" i="1" s="1"/>
  <c r="J32" i="1" s="1"/>
  <c r="H32" i="1"/>
  <c r="I32" i="1"/>
  <c r="G34" i="1"/>
  <c r="J34" i="1"/>
  <c r="G35" i="1"/>
  <c r="J35" i="1"/>
  <c r="G36" i="1"/>
  <c r="J36" i="1"/>
  <c r="G37" i="1"/>
  <c r="J37" i="1"/>
  <c r="G38" i="1"/>
  <c r="J38" i="1"/>
  <c r="G39" i="1"/>
  <c r="J39" i="1"/>
  <c r="G40" i="1"/>
  <c r="J40" i="1"/>
  <c r="G41" i="1"/>
  <c r="J41" i="1"/>
  <c r="G42" i="1"/>
  <c r="J42" i="1"/>
  <c r="E44" i="1"/>
  <c r="F44" i="1"/>
  <c r="G44" i="1" s="1"/>
  <c r="J44" i="1" s="1"/>
  <c r="H44" i="1"/>
  <c r="I44" i="1"/>
  <c r="G46" i="1"/>
  <c r="J46" i="1"/>
  <c r="G47" i="1"/>
  <c r="J47" i="1"/>
  <c r="G48" i="1"/>
  <c r="J48" i="1"/>
  <c r="G49" i="1"/>
  <c r="J49" i="1"/>
  <c r="G50" i="1"/>
  <c r="J50" i="1"/>
  <c r="G51" i="1"/>
  <c r="J51" i="1"/>
  <c r="G52" i="1"/>
  <c r="J52" i="1"/>
  <c r="G53" i="1"/>
  <c r="J53" i="1"/>
  <c r="G54" i="1"/>
  <c r="J54" i="1"/>
  <c r="E56" i="1"/>
  <c r="F56" i="1"/>
  <c r="G56" i="1" s="1"/>
  <c r="J56" i="1" s="1"/>
  <c r="H56" i="1"/>
  <c r="I56" i="1"/>
  <c r="G58" i="1"/>
  <c r="J58" i="1"/>
  <c r="G59" i="1"/>
  <c r="J59" i="1"/>
  <c r="G60" i="1"/>
  <c r="J60" i="1"/>
  <c r="G61" i="1"/>
  <c r="J61" i="1"/>
  <c r="G62" i="1"/>
  <c r="J62" i="1"/>
  <c r="G63" i="1"/>
  <c r="J63" i="1"/>
  <c r="G64" i="1"/>
  <c r="J64" i="1"/>
  <c r="G65" i="1"/>
  <c r="J65" i="1"/>
  <c r="G66" i="1"/>
  <c r="J66" i="1"/>
  <c r="E68" i="1"/>
  <c r="F68" i="1"/>
  <c r="G68" i="1" s="1"/>
  <c r="J68" i="1" s="1"/>
  <c r="H68" i="1"/>
  <c r="I68" i="1"/>
  <c r="G70" i="1"/>
  <c r="J70" i="1"/>
  <c r="G71" i="1"/>
  <c r="J71" i="1"/>
  <c r="G72" i="1"/>
  <c r="J72" i="1"/>
  <c r="G73" i="1"/>
  <c r="J73" i="1"/>
  <c r="G74" i="1"/>
  <c r="J74" i="1"/>
  <c r="G75" i="1"/>
  <c r="J75" i="1"/>
  <c r="G76" i="1"/>
  <c r="J76" i="1"/>
  <c r="G77" i="1"/>
  <c r="J77" i="1"/>
  <c r="G78" i="1"/>
  <c r="J78" i="1"/>
  <c r="E80" i="1"/>
  <c r="F80" i="1"/>
  <c r="G80" i="1" s="1"/>
  <c r="J80" i="1" s="1"/>
  <c r="H80" i="1"/>
  <c r="I80" i="1"/>
  <c r="G82" i="1"/>
  <c r="J82" i="1"/>
  <c r="G83" i="1"/>
  <c r="J83" i="1"/>
  <c r="G84" i="1"/>
  <c r="J84" i="1"/>
  <c r="E86" i="1"/>
  <c r="F86" i="1"/>
  <c r="G86" i="1" s="1"/>
  <c r="J86" i="1" s="1"/>
  <c r="H86" i="1"/>
  <c r="I86" i="1"/>
  <c r="G88" i="1"/>
  <c r="J88" i="1"/>
  <c r="G89" i="1"/>
  <c r="J89" i="1"/>
  <c r="G90" i="1"/>
  <c r="J90" i="1"/>
  <c r="G91" i="1"/>
  <c r="J91" i="1"/>
  <c r="G92" i="1"/>
  <c r="J92" i="1"/>
  <c r="G93" i="1"/>
  <c r="J93" i="1"/>
  <c r="G94" i="1"/>
  <c r="J94" i="1"/>
  <c r="E96" i="1"/>
  <c r="F96" i="1"/>
  <c r="G96" i="1" s="1"/>
  <c r="J96" i="1" s="1"/>
  <c r="H96" i="1"/>
  <c r="I96" i="1"/>
  <c r="G98" i="1"/>
  <c r="J98" i="1"/>
  <c r="G99" i="1"/>
  <c r="J99" i="1"/>
  <c r="G100" i="1"/>
  <c r="J100" i="1"/>
  <c r="E102" i="1"/>
  <c r="F102" i="1"/>
  <c r="G102" i="1" s="1"/>
  <c r="J102" i="1" s="1"/>
  <c r="H102" i="1"/>
  <c r="I102" i="1"/>
  <c r="G104" i="1"/>
  <c r="J104" i="1"/>
  <c r="G105" i="1"/>
  <c r="J105" i="1"/>
  <c r="G106" i="1"/>
  <c r="J106" i="1"/>
  <c r="G107" i="1"/>
  <c r="J107" i="1"/>
  <c r="G108" i="1"/>
  <c r="J108" i="1"/>
  <c r="G109" i="1"/>
  <c r="J109" i="1"/>
  <c r="G110" i="1"/>
  <c r="J110" i="1"/>
  <c r="E112" i="1"/>
  <c r="F112" i="1"/>
  <c r="G112" i="1" s="1"/>
  <c r="J112" i="1" s="1"/>
  <c r="H112" i="1"/>
  <c r="I112" i="1"/>
</calcChain>
</file>

<file path=xl/sharedStrings.xml><?xml version="1.0" encoding="utf-8"?>
<sst xmlns="http://schemas.openxmlformats.org/spreadsheetml/2006/main" count="92" uniqueCount="90">
  <si>
    <t>TOTAL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</si>
  <si>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</si>
  <si>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</si>
  <si>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</si>
  <si>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</si>
  <si>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</si>
  <si>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</si>
  <si>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</si>
  <si>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</si>
  <si>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Deuda Pública a Largo Plazo</t>
  </si>
  <si>
    <t>Documentos por Pagar a Largo Plazo</t>
  </si>
  <si>
    <t>Cuentas por Pagar a Largo Plazo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</si>
  <si>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</si>
  <si>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</si>
  <si>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</si>
  <si>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</si>
  <si>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</si>
  <si>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</si>
  <si>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</si>
  <si>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</si>
  <si>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</si>
  <si>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</si>
  <si>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</si>
  <si>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</si>
  <si>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</si>
  <si>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</si>
  <si>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</si>
  <si>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</si>
  <si>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</si>
  <si>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</si>
  <si>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</si>
  <si>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</si>
  <si>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</si>
  <si>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</si>
  <si>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 xml:space="preserve"> 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</si>
  <si>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</si>
  <si>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</si>
  <si>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</si>
  <si>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</si>
  <si>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</si>
  <si>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</si>
  <si>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</si>
  <si>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</si>
  <si>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</si>
  <si>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</si>
  <si>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</si>
  <si>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</si>
  <si>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</si>
  <si>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</si>
  <si>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</si>
  <si>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</si>
  <si>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</si>
  <si>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</si>
  <si>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</si>
  <si>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</si>
  <si>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</si>
  <si>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</si>
  <si>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</si>
  <si>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</si>
  <si>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</si>
  <si>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</si>
  <si>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</si>
  <si>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</si>
  <si>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</si>
  <si>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</si>
  <si>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</si>
  <si>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</si>
  <si>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</si>
  <si>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</si>
  <si>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</si>
  <si>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</si>
  <si>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</si>
  <si>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</si>
  <si>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</si>
  <si>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 (3-4)</t>
  </si>
  <si>
    <t>SUBEJERCICIO</t>
  </si>
  <si>
    <t>PAGADO</t>
  </si>
  <si>
    <t>DEVENGADO</t>
  </si>
  <si>
    <t>MODIFICADO</t>
  </si>
  <si>
    <t>/ REDUCCIONES</t>
  </si>
  <si>
    <t>APROBADO</t>
  </si>
  <si>
    <t>C O N C E P T O   D E   E G R E S O S</t>
  </si>
  <si>
    <t>EGRESOS</t>
  </si>
  <si>
    <t>AMPLIACIONES</t>
  </si>
  <si>
    <t>(CIFRAS EN MILES DE PESOS)</t>
  </si>
  <si>
    <t>CLASIFICACIÓN POR OBJETO DE GASTO (CAPÍTULO Y CONCEPTO)</t>
  </si>
  <si>
    <t>ESTADO ANALÍTICO DEL EJERCICIO DEL PRESUPUESTO DE EGRESOS ENERO-MARZO 2015</t>
  </si>
  <si>
    <t>12 PD PP CAJA DE PREVISIÓN DE LA POLICÍA PREVENTIVA DEL DISTRITO FEDERAL</t>
  </si>
  <si>
    <t>ESTADOS PRESUPUESTARIOS DEL SECTOR PARAESTATAL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</si>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</sst>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[Black]\(#,##0.0\)"/>
    <numFmt numFmtId="165" formatCode="#,##0[$€];[Red]\-#,##0[$€]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Gotham Rounded Book"/>
      <family val="3"/>
    </font>
    <font>
      <b/>
      <sz val="8"/>
      <name val="Gotham Rounded Book"/>
      <family val="3"/>
    </font>
    <font>
      <sz val="9"/>
      <name val="Arial"/>
      <family val="2"/>
    </font>
    <font>
      <sz val="7"/>
      <name val="Gotham Rounded Book"/>
      <family val="3"/>
    </font>
    <font>
      <b/>
      <sz val="9"/>
      <name val="Arial"/>
      <family val="2"/>
    </font>
    <font>
      <sz val="8"/>
      <name val="Palatino Linotype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8" fillId="0" borderId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19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42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0" applyFont="1" applyFill="1" applyAlignment="1">
      <alignment horizontal="right" vertical="center"/>
    </xf>
    <xf numFmtId="164" fontId="9" fillId="0" borderId="0" xfId="2" applyNumberFormat="1" applyFont="1" applyBorder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64" fontId="11" fillId="0" borderId="0" xfId="2" applyNumberFormat="1" applyFont="1" applyFill="1" applyBorder="1" applyAlignment="1" applyProtection="1">
      <alignment vertical="center"/>
      <protection locked="0"/>
    </xf>
    <xf numFmtId="0" fontId="9" fillId="0" borderId="1" xfId="2" applyFont="1" applyFill="1" applyBorder="1" applyAlignment="1">
      <alignment vertical="center"/>
    </xf>
    <xf numFmtId="164" fontId="9" fillId="0" borderId="1" xfId="2" applyNumberFormat="1" applyFont="1" applyFill="1" applyBorder="1" applyAlignment="1" applyProtection="1">
      <alignment vertical="center"/>
      <protection locked="0"/>
    </xf>
    <xf numFmtId="0" fontId="9" fillId="0" borderId="1" xfId="2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2" applyFont="1" applyBorder="1" applyAlignment="1">
      <alignment vertical="center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0" fontId="9" fillId="2" borderId="0" xfId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3" fillId="0" borderId="0" xfId="1" applyFont="1"/>
    <xf numFmtId="0" fontId="13" fillId="0" borderId="0" xfId="1" applyFont="1" applyAlignment="1">
      <alignment vertical="center"/>
    </xf>
    <xf numFmtId="0" fontId="14" fillId="0" borderId="0" xfId="1" applyFont="1"/>
    <xf numFmtId="0" fontId="9" fillId="3" borderId="0" xfId="2" applyFont="1" applyFill="1" applyBorder="1" applyAlignment="1">
      <alignment vertical="center"/>
    </xf>
    <xf numFmtId="0" fontId="11" fillId="3" borderId="0" xfId="1" applyFont="1" applyFill="1" applyBorder="1" applyAlignment="1">
      <alignment horizontal="centerContinuous" vertical="center"/>
    </xf>
    <xf numFmtId="0" fontId="11" fillId="3" borderId="0" xfId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Continuous" vertical="center" wrapText="1"/>
    </xf>
    <xf numFmtId="0" fontId="11" fillId="3" borderId="0" xfId="2" applyFont="1" applyFill="1" applyBorder="1" applyAlignment="1">
      <alignment horizontal="centerContinuous" vertical="center" wrapText="1"/>
    </xf>
    <xf numFmtId="0" fontId="11" fillId="3" borderId="0" xfId="1" quotePrefix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Continuous" vertical="center"/>
    </xf>
    <xf numFmtId="0" fontId="9" fillId="3" borderId="0" xfId="2" applyFont="1" applyFill="1" applyBorder="1" applyAlignment="1">
      <alignment horizontal="centerContinuous" vertical="center"/>
    </xf>
    <xf numFmtId="0" fontId="15" fillId="3" borderId="0" xfId="2" applyFont="1" applyFill="1" applyBorder="1" applyAlignment="1">
      <alignment horizontal="centerContinuous" vertical="center"/>
    </xf>
    <xf numFmtId="0" fontId="11" fillId="3" borderId="0" xfId="2" quotePrefix="1" applyFont="1" applyFill="1" applyBorder="1" applyAlignment="1">
      <alignment horizontal="centerContinuous" vertical="center"/>
    </xf>
    <xf numFmtId="0" fontId="16" fillId="0" borderId="0" xfId="2" applyFont="1" applyAlignment="1">
      <alignment vertical="center"/>
    </xf>
    <xf numFmtId="0" fontId="17" fillId="2" borderId="0" xfId="2" applyFont="1" applyFill="1" applyAlignment="1">
      <alignment vertical="center" wrapText="1"/>
    </xf>
    <xf numFmtId="0" fontId="13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7" fillId="3" borderId="0" xfId="2" applyFont="1" applyFill="1" applyAlignment="1">
      <alignment horizontal="center" vertical="center" wrapText="1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113</xdr:row>
      <xdr:rowOff>72837</xdr:rowOff>
    </xdr:from>
    <xdr:to>
      <xdr:col>11</xdr:col>
      <xdr:colOff>73269</xdr:colOff>
      <xdr:row>113</xdr:row>
      <xdr:rowOff>146538</xdr:rowOff>
    </xdr:to>
    <xdr:grpSp>
      <xdr:nvGrpSpPr>
        <xdr:cNvPr id="2" name="34 Grupo"/>
        <xdr:cNvGrpSpPr/>
      </xdr:nvGrpSpPr>
      <xdr:grpSpPr>
        <a:xfrm>
          <a:off x="0" y="16763568"/>
          <a:ext cx="9671538" cy="73701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1</xdr:col>
      <xdr:colOff>879231</xdr:colOff>
      <xdr:row>2</xdr:row>
      <xdr:rowOff>113111</xdr:rowOff>
    </xdr:from>
    <xdr:to>
      <xdr:col>2</xdr:col>
      <xdr:colOff>1225350</xdr:colOff>
      <xdr:row>9</xdr:row>
      <xdr:rowOff>3137</xdr:rowOff>
    </xdr:to>
    <xdr:pic>
      <xdr:nvPicPr>
        <xdr:cNvPr id="6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931" y="494111"/>
          <a:ext cx="755694" cy="1223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251603</xdr:colOff>
      <xdr:row>2</xdr:row>
      <xdr:rowOff>109904</xdr:rowOff>
    </xdr:from>
    <xdr:to>
      <xdr:col>9</xdr:col>
      <xdr:colOff>121916</xdr:colOff>
      <xdr:row>8</xdr:row>
      <xdr:rowOff>92006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603" y="490904"/>
          <a:ext cx="4442313" cy="1125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5"/>
  <sheetViews>
    <sheetView showGridLines="0" tabSelected="1" view="pageBreakPreview" zoomScale="130" zoomScaleNormal="130" zoomScaleSheetLayoutView="130" zoomScalePageLayoutView="85" workbookViewId="0">
      <selection activeCell="I99" sqref="I99"/>
    </sheetView>
  </sheetViews>
  <sheetFormatPr baseColWidth="10" defaultColWidth="11.42578125" defaultRowHeight="15"/>
  <cols>
    <col min="1" max="1" width="3.5703125" style="2" customWidth="1"/>
    <col min="2" max="2" width="15.85546875" style="2" customWidth="1"/>
    <col min="3" max="3" width="53.28515625" style="2" bestFit="1" customWidth="1"/>
    <col min="4" max="4" width="5" style="2" customWidth="1"/>
    <col min="5" max="5" width="9.7109375" style="2" bestFit="1" customWidth="1"/>
    <col min="6" max="6" width="12.28515625" style="2" bestFit="1" customWidth="1"/>
    <col min="7" max="7" width="10.28515625" style="2" bestFit="1" customWidth="1"/>
    <col min="8" max="8" width="10" style="2" bestFit="1" customWidth="1"/>
    <col min="9" max="9" width="9.7109375" style="2" bestFit="1" customWidth="1"/>
    <col min="10" max="10" width="11.42578125" style="2" bestFit="1" customWidth="1"/>
    <col min="11" max="39" width="2.7109375" style="2" customWidth="1"/>
    <col min="40" max="104" width="2.7109375" style="1" customWidth="1"/>
    <col min="105" max="16384" width="11.42578125" style="1"/>
  </cols>
  <sheetData>
    <row r="1" spans="1:16" s="40" customFormat="1" ht="10.5" customHeight="1"/>
    <row r="2" spans="1:16" s="40" customFormat="1" ht="10.5" customHeight="1"/>
    <row r="3" spans="1:16" s="40" customFormat="1" ht="11.1" customHeight="1"/>
    <row r="4" spans="1:16" s="40" customFormat="1" ht="10.5" customHeight="1"/>
    <row r="5" spans="1:16" s="40" customFormat="1" ht="10.5" customHeight="1"/>
    <row r="6" spans="1:16" s="40" customFormat="1" ht="10.5" customHeight="1"/>
    <row r="7" spans="1:16" s="40" customFormat="1" ht="10.5" customHeight="1"/>
    <row r="8" spans="1:16" s="40" customFormat="1" ht="10.5" customHeight="1"/>
    <row r="9" spans="1:16" s="40" customFormat="1" ht="10.5" customHeight="1">
      <c r="P9" s="40" t="s">
        <v>89</v>
      </c>
    </row>
    <row r="10" spans="1:16" s="39" customFormat="1" ht="10.5" customHeight="1"/>
    <row r="11" spans="1:16" s="39" customFormat="1" ht="3.75" customHeight="1"/>
    <row r="12" spans="1:16" s="38" customFormat="1" ht="12.75" customHeight="1">
      <c r="A12" s="41" t="s">
        <v>88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6" s="38" customFormat="1" ht="12.75" customHeight="1">
      <c r="A13" s="41" t="s">
        <v>87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6" s="38" customFormat="1" ht="12.75" customHeight="1">
      <c r="A14" s="41" t="s">
        <v>86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6" s="38" customFormat="1" ht="12.75" customHeight="1">
      <c r="A15" s="41" t="s">
        <v>85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6" s="38" customFormat="1" ht="12.75" customHeight="1">
      <c r="A16" s="41" t="s">
        <v>84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s="36" customFormat="1" ht="3.95" customHeight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1" s="25" customFormat="1" ht="11.25">
      <c r="A18" s="26"/>
      <c r="B18" s="30"/>
      <c r="C18" s="29"/>
      <c r="D18" s="29"/>
      <c r="E18" s="29"/>
      <c r="F18" s="28" t="s">
        <v>83</v>
      </c>
      <c r="G18" s="28" t="s">
        <v>82</v>
      </c>
      <c r="H18" s="28" t="s">
        <v>82</v>
      </c>
      <c r="I18" s="28" t="s">
        <v>82</v>
      </c>
      <c r="J18" s="27"/>
      <c r="K18" s="26"/>
    </row>
    <row r="19" spans="1:11" s="25" customFormat="1" ht="12">
      <c r="A19" s="26"/>
      <c r="B19" s="35" t="s">
        <v>81</v>
      </c>
      <c r="C19" s="34"/>
      <c r="D19" s="33"/>
      <c r="E19" s="32" t="s">
        <v>80</v>
      </c>
      <c r="F19" s="31" t="s">
        <v>79</v>
      </c>
      <c r="G19" s="28" t="s">
        <v>78</v>
      </c>
      <c r="H19" s="28" t="s">
        <v>77</v>
      </c>
      <c r="I19" s="28" t="s">
        <v>76</v>
      </c>
      <c r="J19" s="27" t="s">
        <v>75</v>
      </c>
      <c r="K19" s="26"/>
    </row>
    <row r="20" spans="1:11" s="25" customFormat="1" ht="11.25">
      <c r="A20" s="26"/>
      <c r="B20" s="30"/>
      <c r="C20" s="29"/>
      <c r="D20" s="29"/>
      <c r="E20" s="29">
        <v>1</v>
      </c>
      <c r="F20" s="28">
        <v>2</v>
      </c>
      <c r="G20" s="28">
        <v>3</v>
      </c>
      <c r="H20" s="28">
        <v>4</v>
      </c>
      <c r="I20" s="28">
        <v>5</v>
      </c>
      <c r="J20" s="27" t="s">
        <v>74</v>
      </c>
      <c r="K20" s="26"/>
    </row>
    <row r="21" spans="1:11" s="23" customFormat="1" ht="11.25">
      <c r="A21" s="8"/>
      <c r="B21" s="21"/>
      <c r="C21" s="8"/>
      <c r="D21" s="8"/>
      <c r="E21" s="7"/>
      <c r="F21" s="7"/>
      <c r="G21" s="7"/>
      <c r="H21" s="7"/>
      <c r="I21" s="7"/>
      <c r="J21" s="7"/>
      <c r="K21" s="11"/>
    </row>
    <row r="22" spans="1:11" s="23" customFormat="1" ht="11.25">
      <c r="A22" s="8"/>
      <c r="B22" s="10" t="s">
        <v>73</v>
      </c>
      <c r="C22" s="8"/>
      <c r="D22" s="8"/>
      <c r="E22" s="12">
        <f>SUM(E24:E30)</f>
        <v>60409.3</v>
      </c>
      <c r="F22" s="12">
        <f>SUM(F24:F30)</f>
        <v>0</v>
      </c>
      <c r="G22" s="12">
        <f>E22+F22</f>
        <v>60409.3</v>
      </c>
      <c r="H22" s="12">
        <f>SUM(H24:H30)</f>
        <v>11606.7</v>
      </c>
      <c r="I22" s="12">
        <f>SUM(I24:I30)</f>
        <v>11290.4</v>
      </c>
      <c r="J22" s="12">
        <f>G22-H22</f>
        <v>48802.600000000006</v>
      </c>
      <c r="K22" s="11"/>
    </row>
    <row r="23" spans="1:11" s="23" customFormat="1" ht="9.9499999999999993" customHeight="1">
      <c r="A23" s="8"/>
      <c r="B23" s="20"/>
      <c r="C23" s="20"/>
      <c r="D23" s="8"/>
      <c r="E23" s="18"/>
      <c r="F23" s="18"/>
      <c r="G23" s="18"/>
      <c r="H23" s="18"/>
      <c r="I23" s="18"/>
      <c r="J23" s="18"/>
      <c r="K23" s="11"/>
    </row>
    <row r="24" spans="1:11" s="23" customFormat="1" ht="11.25">
      <c r="A24" s="8"/>
      <c r="B24" s="10"/>
      <c r="C24" s="9" t="s">
        <v>72</v>
      </c>
      <c r="D24" s="8"/>
      <c r="E24" s="18">
        <v>20740.099999999999</v>
      </c>
      <c r="F24" s="18">
        <v>0</v>
      </c>
      <c r="G24" s="18">
        <f t="shared" ref="G24:G30" si="0">E24+F24</f>
        <v>20740.099999999999</v>
      </c>
      <c r="H24" s="18">
        <v>4714.2</v>
      </c>
      <c r="I24" s="18">
        <v>4714.3</v>
      </c>
      <c r="J24" s="18">
        <f t="shared" ref="J24:J30" si="1">G24-H24</f>
        <v>16025.899999999998</v>
      </c>
      <c r="K24" s="11"/>
    </row>
    <row r="25" spans="1:11" s="23" customFormat="1" ht="9.9499999999999993" customHeight="1">
      <c r="A25" s="8"/>
      <c r="B25" s="10"/>
      <c r="C25" s="9" t="s">
        <v>71</v>
      </c>
      <c r="D25" s="8"/>
      <c r="E25" s="18">
        <v>8189.2</v>
      </c>
      <c r="F25" s="18">
        <v>0</v>
      </c>
      <c r="G25" s="18">
        <f t="shared" si="0"/>
        <v>8189.2</v>
      </c>
      <c r="H25" s="18">
        <v>1314.9</v>
      </c>
      <c r="I25" s="18">
        <v>1314.9</v>
      </c>
      <c r="J25" s="18">
        <f t="shared" si="1"/>
        <v>6874.2999999999993</v>
      </c>
      <c r="K25" s="11"/>
    </row>
    <row r="26" spans="1:11" s="23" customFormat="1" ht="11.25">
      <c r="A26" s="8"/>
      <c r="B26" s="10"/>
      <c r="C26" s="9" t="s">
        <v>70</v>
      </c>
      <c r="D26" s="8"/>
      <c r="E26" s="18">
        <v>4262.1000000000004</v>
      </c>
      <c r="F26" s="18">
        <v>0</v>
      </c>
      <c r="G26" s="18">
        <f t="shared" si="0"/>
        <v>4262.1000000000004</v>
      </c>
      <c r="H26" s="18">
        <v>325.60000000000002</v>
      </c>
      <c r="I26" s="18">
        <v>325.60000000000002</v>
      </c>
      <c r="J26" s="18">
        <f t="shared" si="1"/>
        <v>3936.5000000000005</v>
      </c>
      <c r="K26" s="11"/>
    </row>
    <row r="27" spans="1:11" s="23" customFormat="1" ht="9.9499999999999993" customHeight="1">
      <c r="A27" s="8"/>
      <c r="B27" s="10"/>
      <c r="C27" s="9" t="s">
        <v>69</v>
      </c>
      <c r="D27" s="8"/>
      <c r="E27" s="18">
        <v>5777.1</v>
      </c>
      <c r="F27" s="18">
        <v>0</v>
      </c>
      <c r="G27" s="18">
        <f t="shared" si="0"/>
        <v>5777.1</v>
      </c>
      <c r="H27" s="18">
        <v>1600.1</v>
      </c>
      <c r="I27" s="18">
        <v>1337.9</v>
      </c>
      <c r="J27" s="18">
        <f t="shared" si="1"/>
        <v>4177</v>
      </c>
      <c r="K27" s="11"/>
    </row>
    <row r="28" spans="1:11" s="23" customFormat="1" ht="11.25">
      <c r="A28" s="8"/>
      <c r="B28" s="10"/>
      <c r="C28" s="9" t="s">
        <v>68</v>
      </c>
      <c r="D28" s="8"/>
      <c r="E28" s="18">
        <v>20138.3</v>
      </c>
      <c r="F28" s="18">
        <v>0</v>
      </c>
      <c r="G28" s="18">
        <f t="shared" si="0"/>
        <v>20138.3</v>
      </c>
      <c r="H28" s="18">
        <v>3479.9</v>
      </c>
      <c r="I28" s="18">
        <v>3425.8</v>
      </c>
      <c r="J28" s="18">
        <f t="shared" si="1"/>
        <v>16658.399999999998</v>
      </c>
      <c r="K28" s="11"/>
    </row>
    <row r="29" spans="1:11" s="23" customFormat="1" ht="9.9499999999999993" customHeight="1">
      <c r="A29" s="8"/>
      <c r="B29" s="10"/>
      <c r="C29" s="9" t="s">
        <v>67</v>
      </c>
      <c r="D29" s="8"/>
      <c r="E29" s="18">
        <v>0</v>
      </c>
      <c r="F29" s="18">
        <v>0</v>
      </c>
      <c r="G29" s="18">
        <f t="shared" si="0"/>
        <v>0</v>
      </c>
      <c r="H29" s="18">
        <v>0</v>
      </c>
      <c r="I29" s="18">
        <v>0</v>
      </c>
      <c r="J29" s="18">
        <f t="shared" si="1"/>
        <v>0</v>
      </c>
      <c r="K29" s="11"/>
    </row>
    <row r="30" spans="1:11" s="23" customFormat="1" ht="11.25">
      <c r="A30" s="8"/>
      <c r="B30" s="10"/>
      <c r="C30" s="9" t="s">
        <v>66</v>
      </c>
      <c r="D30" s="8"/>
      <c r="E30" s="18">
        <v>1302.5</v>
      </c>
      <c r="F30" s="18">
        <v>0</v>
      </c>
      <c r="G30" s="18">
        <f t="shared" si="0"/>
        <v>1302.5</v>
      </c>
      <c r="H30" s="18">
        <v>172</v>
      </c>
      <c r="I30" s="18">
        <v>171.9</v>
      </c>
      <c r="J30" s="18">
        <f t="shared" si="1"/>
        <v>1130.5</v>
      </c>
      <c r="K30" s="11"/>
    </row>
    <row r="31" spans="1:11" s="23" customFormat="1" ht="11.25">
      <c r="A31" s="8"/>
      <c r="B31" s="10"/>
      <c r="C31" s="20"/>
      <c r="D31" s="8"/>
      <c r="E31" s="18"/>
      <c r="F31" s="18"/>
      <c r="G31" s="18"/>
      <c r="H31" s="18"/>
      <c r="I31" s="18"/>
      <c r="J31" s="18"/>
      <c r="K31" s="11"/>
    </row>
    <row r="32" spans="1:11" s="23" customFormat="1" ht="9.9499999999999993" customHeight="1">
      <c r="A32" s="8"/>
      <c r="B32" s="10" t="s">
        <v>65</v>
      </c>
      <c r="C32" s="20"/>
      <c r="D32" s="8"/>
      <c r="E32" s="12">
        <f>SUM(E34:E42)</f>
        <v>5049</v>
      </c>
      <c r="F32" s="12">
        <f>SUM(F34:F42)</f>
        <v>0</v>
      </c>
      <c r="G32" s="12">
        <f>E32+F32</f>
        <v>5049</v>
      </c>
      <c r="H32" s="12">
        <f>SUM(H34:H42)</f>
        <v>93.999999999999986</v>
      </c>
      <c r="I32" s="12">
        <f>SUM(I34:I42)</f>
        <v>63.9</v>
      </c>
      <c r="J32" s="12">
        <f>G32-H32</f>
        <v>4955</v>
      </c>
      <c r="K32" s="11"/>
    </row>
    <row r="33" spans="1:11" s="23" customFormat="1" ht="11.25">
      <c r="A33" s="8"/>
      <c r="B33" s="10"/>
      <c r="C33" s="20"/>
      <c r="D33" s="8"/>
      <c r="E33" s="18"/>
      <c r="F33" s="18"/>
      <c r="G33" s="18"/>
      <c r="H33" s="18"/>
      <c r="I33" s="18"/>
      <c r="J33" s="18"/>
      <c r="K33" s="11"/>
    </row>
    <row r="34" spans="1:11" s="23" customFormat="1" ht="9.9499999999999993" customHeight="1">
      <c r="A34" s="8"/>
      <c r="B34" s="10"/>
      <c r="C34" s="19" t="s">
        <v>64</v>
      </c>
      <c r="D34" s="8"/>
      <c r="E34" s="18">
        <v>2088</v>
      </c>
      <c r="F34" s="18">
        <v>0</v>
      </c>
      <c r="G34" s="18">
        <f t="shared" ref="G34:G42" si="2">E34+F34</f>
        <v>2088</v>
      </c>
      <c r="H34" s="18">
        <v>2.2999999999999998</v>
      </c>
      <c r="I34" s="18">
        <v>2.2999999999999998</v>
      </c>
      <c r="J34" s="18">
        <f t="shared" ref="J34:J42" si="3">G34-H34</f>
        <v>2085.6999999999998</v>
      </c>
      <c r="K34" s="11"/>
    </row>
    <row r="35" spans="1:11" s="23" customFormat="1" ht="9.9499999999999993" customHeight="1">
      <c r="A35" s="8"/>
      <c r="B35" s="10"/>
      <c r="C35" s="19" t="s">
        <v>63</v>
      </c>
      <c r="D35" s="8"/>
      <c r="E35" s="18">
        <v>260</v>
      </c>
      <c r="F35" s="18">
        <v>0</v>
      </c>
      <c r="G35" s="18">
        <f t="shared" si="2"/>
        <v>260</v>
      </c>
      <c r="H35" s="18">
        <v>0</v>
      </c>
      <c r="I35" s="18">
        <v>0</v>
      </c>
      <c r="J35" s="18">
        <f t="shared" si="3"/>
        <v>260</v>
      </c>
      <c r="K35" s="11"/>
    </row>
    <row r="36" spans="1:11" s="23" customFormat="1" ht="9.9499999999999993" customHeight="1">
      <c r="A36" s="8"/>
      <c r="B36" s="10"/>
      <c r="C36" s="19" t="s">
        <v>62</v>
      </c>
      <c r="D36" s="8"/>
      <c r="E36" s="18">
        <v>2</v>
      </c>
      <c r="F36" s="18">
        <v>0</v>
      </c>
      <c r="G36" s="18">
        <f t="shared" si="2"/>
        <v>2</v>
      </c>
      <c r="H36" s="18">
        <v>0</v>
      </c>
      <c r="I36" s="18">
        <v>0</v>
      </c>
      <c r="J36" s="18">
        <f t="shared" si="3"/>
        <v>2</v>
      </c>
      <c r="K36" s="11"/>
    </row>
    <row r="37" spans="1:11" s="23" customFormat="1" ht="9.9499999999999993" customHeight="1">
      <c r="A37" s="8"/>
      <c r="B37" s="10"/>
      <c r="C37" s="19" t="s">
        <v>61</v>
      </c>
      <c r="D37" s="8"/>
      <c r="E37" s="18">
        <v>553</v>
      </c>
      <c r="F37" s="18">
        <v>0</v>
      </c>
      <c r="G37" s="18">
        <f t="shared" si="2"/>
        <v>553</v>
      </c>
      <c r="H37" s="18">
        <v>0.5</v>
      </c>
      <c r="I37" s="18">
        <v>0.5</v>
      </c>
      <c r="J37" s="18">
        <f t="shared" si="3"/>
        <v>552.5</v>
      </c>
      <c r="K37" s="11"/>
    </row>
    <row r="38" spans="1:11" s="23" customFormat="1" ht="9.9499999999999993" customHeight="1">
      <c r="A38" s="8"/>
      <c r="B38" s="10"/>
      <c r="C38" s="19" t="s">
        <v>60</v>
      </c>
      <c r="D38" s="8"/>
      <c r="E38" s="18">
        <v>283</v>
      </c>
      <c r="F38" s="18">
        <v>0</v>
      </c>
      <c r="G38" s="18">
        <f t="shared" si="2"/>
        <v>283</v>
      </c>
      <c r="H38" s="18">
        <v>0</v>
      </c>
      <c r="I38" s="18">
        <v>0</v>
      </c>
      <c r="J38" s="18">
        <f t="shared" si="3"/>
        <v>283</v>
      </c>
      <c r="K38" s="11"/>
    </row>
    <row r="39" spans="1:11" s="23" customFormat="1" ht="11.25">
      <c r="A39" s="8"/>
      <c r="B39" s="10"/>
      <c r="C39" s="19" t="s">
        <v>59</v>
      </c>
      <c r="D39" s="8"/>
      <c r="E39" s="18">
        <v>444</v>
      </c>
      <c r="F39" s="18">
        <v>0</v>
      </c>
      <c r="G39" s="18">
        <f t="shared" si="2"/>
        <v>444</v>
      </c>
      <c r="H39" s="18">
        <v>89.1</v>
      </c>
      <c r="I39" s="18">
        <v>59</v>
      </c>
      <c r="J39" s="18">
        <f t="shared" si="3"/>
        <v>354.9</v>
      </c>
      <c r="K39" s="11"/>
    </row>
    <row r="40" spans="1:11" s="23" customFormat="1" ht="9.9499999999999993" customHeight="1">
      <c r="A40" s="8"/>
      <c r="B40" s="10"/>
      <c r="C40" s="19" t="s">
        <v>58</v>
      </c>
      <c r="D40" s="8"/>
      <c r="E40" s="18">
        <v>924</v>
      </c>
      <c r="F40" s="18">
        <v>0</v>
      </c>
      <c r="G40" s="18">
        <f t="shared" si="2"/>
        <v>924</v>
      </c>
      <c r="H40" s="18">
        <v>2.1</v>
      </c>
      <c r="I40" s="18">
        <v>0</v>
      </c>
      <c r="J40" s="18">
        <f t="shared" si="3"/>
        <v>921.9</v>
      </c>
      <c r="K40" s="11"/>
    </row>
    <row r="41" spans="1:11" s="23" customFormat="1" ht="11.25">
      <c r="A41" s="8"/>
      <c r="B41" s="10"/>
      <c r="C41" s="19" t="s">
        <v>57</v>
      </c>
      <c r="D41" s="8"/>
      <c r="E41" s="18">
        <v>0</v>
      </c>
      <c r="F41" s="18">
        <v>0</v>
      </c>
      <c r="G41" s="18">
        <f t="shared" si="2"/>
        <v>0</v>
      </c>
      <c r="H41" s="18">
        <v>0</v>
      </c>
      <c r="I41" s="18">
        <v>0</v>
      </c>
      <c r="J41" s="18">
        <f t="shared" si="3"/>
        <v>0</v>
      </c>
      <c r="K41" s="11"/>
    </row>
    <row r="42" spans="1:11" s="23" customFormat="1" ht="11.25">
      <c r="A42" s="8"/>
      <c r="B42" s="10"/>
      <c r="C42" s="19" t="s">
        <v>56</v>
      </c>
      <c r="D42" s="8"/>
      <c r="E42" s="18">
        <v>495</v>
      </c>
      <c r="F42" s="18">
        <v>0</v>
      </c>
      <c r="G42" s="18">
        <f t="shared" si="2"/>
        <v>495</v>
      </c>
      <c r="H42" s="18">
        <v>0</v>
      </c>
      <c r="I42" s="18">
        <v>2.1</v>
      </c>
      <c r="J42" s="18">
        <f t="shared" si="3"/>
        <v>495</v>
      </c>
      <c r="K42" s="11"/>
    </row>
    <row r="43" spans="1:11" s="23" customFormat="1" ht="11.25">
      <c r="A43" s="8"/>
      <c r="B43" s="10"/>
      <c r="C43" s="22"/>
      <c r="D43" s="8"/>
      <c r="E43" s="18"/>
      <c r="F43" s="18"/>
      <c r="G43" s="18"/>
      <c r="H43" s="18"/>
      <c r="I43" s="18"/>
      <c r="J43" s="18"/>
      <c r="K43" s="11"/>
    </row>
    <row r="44" spans="1:11" s="23" customFormat="1" ht="11.25">
      <c r="A44" s="8"/>
      <c r="B44" s="10" t="s">
        <v>55</v>
      </c>
      <c r="C44" s="22"/>
      <c r="D44" s="8"/>
      <c r="E44" s="12">
        <f>SUM(E46:E54)</f>
        <v>23902.5</v>
      </c>
      <c r="F44" s="12">
        <f>SUM(F46:F54)</f>
        <v>0</v>
      </c>
      <c r="G44" s="12">
        <f>E44+F44</f>
        <v>23902.5</v>
      </c>
      <c r="H44" s="12">
        <f>SUM(H46:H54)</f>
        <v>1688.8</v>
      </c>
      <c r="I44" s="12">
        <f>SUM(I46:I54)</f>
        <v>1591.7</v>
      </c>
      <c r="J44" s="12">
        <f>G44-H44</f>
        <v>22213.7</v>
      </c>
      <c r="K44" s="11"/>
    </row>
    <row r="45" spans="1:11" s="23" customFormat="1" ht="11.25">
      <c r="A45" s="8"/>
      <c r="B45" s="10"/>
      <c r="C45" s="22"/>
      <c r="D45" s="8"/>
      <c r="E45" s="18"/>
      <c r="F45" s="18"/>
      <c r="G45" s="18"/>
      <c r="H45" s="18"/>
      <c r="I45" s="18"/>
      <c r="J45" s="18"/>
      <c r="K45" s="11"/>
    </row>
    <row r="46" spans="1:11" s="23" customFormat="1" ht="9.9499999999999993" customHeight="1">
      <c r="A46" s="8"/>
      <c r="B46" s="10"/>
      <c r="C46" s="19" t="s">
        <v>54</v>
      </c>
      <c r="D46" s="8"/>
      <c r="E46" s="18">
        <v>2831.3</v>
      </c>
      <c r="F46" s="18">
        <v>0</v>
      </c>
      <c r="G46" s="18">
        <f t="shared" ref="G46:G54" si="4">E46+F46</f>
        <v>2831.3</v>
      </c>
      <c r="H46" s="18">
        <v>533.5</v>
      </c>
      <c r="I46" s="18">
        <v>470.5</v>
      </c>
      <c r="J46" s="18">
        <f t="shared" ref="J46:J54" si="5">G46-H46</f>
        <v>2297.8000000000002</v>
      </c>
      <c r="K46" s="11"/>
    </row>
    <row r="47" spans="1:11" s="23" customFormat="1" ht="11.25">
      <c r="A47" s="8"/>
      <c r="B47" s="10"/>
      <c r="C47" s="19" t="s">
        <v>53</v>
      </c>
      <c r="D47" s="8"/>
      <c r="E47" s="18">
        <v>350</v>
      </c>
      <c r="F47" s="18">
        <v>0</v>
      </c>
      <c r="G47" s="18">
        <f t="shared" si="4"/>
        <v>350</v>
      </c>
      <c r="H47" s="18">
        <v>34.799999999999997</v>
      </c>
      <c r="I47" s="18">
        <v>11.6</v>
      </c>
      <c r="J47" s="18">
        <f t="shared" si="5"/>
        <v>315.2</v>
      </c>
      <c r="K47" s="11"/>
    </row>
    <row r="48" spans="1:11" s="23" customFormat="1" ht="9.9499999999999993" customHeight="1">
      <c r="A48" s="8"/>
      <c r="B48" s="10"/>
      <c r="C48" s="19" t="s">
        <v>52</v>
      </c>
      <c r="D48" s="8"/>
      <c r="E48" s="18">
        <v>10663.2</v>
      </c>
      <c r="F48" s="18">
        <v>0</v>
      </c>
      <c r="G48" s="18">
        <f t="shared" si="4"/>
        <v>10663.2</v>
      </c>
      <c r="H48" s="18">
        <v>227</v>
      </c>
      <c r="I48" s="18">
        <v>357.2</v>
      </c>
      <c r="J48" s="18">
        <f t="shared" si="5"/>
        <v>10436.200000000001</v>
      </c>
      <c r="K48" s="11"/>
    </row>
    <row r="49" spans="1:39" s="23" customFormat="1" ht="9.9499999999999993" customHeight="1">
      <c r="A49" s="8"/>
      <c r="B49" s="10"/>
      <c r="C49" s="19" t="s">
        <v>51</v>
      </c>
      <c r="D49" s="8"/>
      <c r="E49" s="18">
        <v>1137</v>
      </c>
      <c r="F49" s="18">
        <v>0</v>
      </c>
      <c r="G49" s="18">
        <f t="shared" si="4"/>
        <v>1137</v>
      </c>
      <c r="H49" s="18">
        <v>127.9</v>
      </c>
      <c r="I49" s="18">
        <v>87</v>
      </c>
      <c r="J49" s="18">
        <f t="shared" si="5"/>
        <v>1009.1</v>
      </c>
      <c r="K49" s="11"/>
    </row>
    <row r="50" spans="1:39" s="23" customFormat="1" ht="11.25">
      <c r="A50" s="8"/>
      <c r="B50" s="10"/>
      <c r="C50" s="19" t="s">
        <v>50</v>
      </c>
      <c r="D50" s="8"/>
      <c r="E50" s="18">
        <v>3310</v>
      </c>
      <c r="F50" s="18">
        <v>0</v>
      </c>
      <c r="G50" s="18">
        <f t="shared" si="4"/>
        <v>3310</v>
      </c>
      <c r="H50" s="18">
        <v>123.7</v>
      </c>
      <c r="I50" s="18">
        <v>107</v>
      </c>
      <c r="J50" s="18">
        <f t="shared" si="5"/>
        <v>3186.3</v>
      </c>
      <c r="K50" s="11"/>
    </row>
    <row r="51" spans="1:39" s="23" customFormat="1" ht="9.9499999999999993" customHeight="1">
      <c r="A51" s="8"/>
      <c r="B51" s="10"/>
      <c r="C51" s="19" t="s">
        <v>49</v>
      </c>
      <c r="D51" s="8"/>
      <c r="E51" s="18">
        <v>200</v>
      </c>
      <c r="F51" s="18">
        <v>0</v>
      </c>
      <c r="G51" s="18">
        <f t="shared" si="4"/>
        <v>200</v>
      </c>
      <c r="H51" s="18">
        <v>0</v>
      </c>
      <c r="I51" s="18">
        <v>0</v>
      </c>
      <c r="J51" s="18">
        <f t="shared" si="5"/>
        <v>200</v>
      </c>
      <c r="K51" s="11"/>
    </row>
    <row r="52" spans="1:39" s="23" customFormat="1" ht="9.9499999999999993" customHeight="1">
      <c r="A52" s="8"/>
      <c r="B52" s="10"/>
      <c r="C52" s="19" t="s">
        <v>48</v>
      </c>
      <c r="D52" s="8"/>
      <c r="E52" s="18">
        <v>120</v>
      </c>
      <c r="F52" s="18">
        <v>0</v>
      </c>
      <c r="G52" s="18">
        <f t="shared" si="4"/>
        <v>120</v>
      </c>
      <c r="H52" s="18">
        <v>2.4</v>
      </c>
      <c r="I52" s="18">
        <v>2.4</v>
      </c>
      <c r="J52" s="18">
        <f t="shared" si="5"/>
        <v>117.6</v>
      </c>
      <c r="K52" s="11"/>
    </row>
    <row r="53" spans="1:39" s="23" customFormat="1" ht="9.9499999999999993" customHeight="1">
      <c r="A53" s="8"/>
      <c r="B53" s="10"/>
      <c r="C53" s="19" t="s">
        <v>47</v>
      </c>
      <c r="D53" s="8"/>
      <c r="E53" s="18">
        <v>100</v>
      </c>
      <c r="F53" s="18">
        <v>0</v>
      </c>
      <c r="G53" s="18">
        <f t="shared" si="4"/>
        <v>100</v>
      </c>
      <c r="H53" s="18">
        <v>0</v>
      </c>
      <c r="I53" s="18">
        <v>0</v>
      </c>
      <c r="J53" s="18">
        <f t="shared" si="5"/>
        <v>100</v>
      </c>
      <c r="K53" s="11"/>
    </row>
    <row r="54" spans="1:39" s="23" customFormat="1" ht="11.25">
      <c r="A54" s="8"/>
      <c r="B54" s="10"/>
      <c r="C54" s="19" t="s">
        <v>46</v>
      </c>
      <c r="D54" s="8"/>
      <c r="E54" s="18">
        <v>5191</v>
      </c>
      <c r="F54" s="18">
        <v>0</v>
      </c>
      <c r="G54" s="18">
        <f t="shared" si="4"/>
        <v>5191</v>
      </c>
      <c r="H54" s="18">
        <v>639.5</v>
      </c>
      <c r="I54" s="18">
        <v>556</v>
      </c>
      <c r="J54" s="18">
        <f t="shared" si="5"/>
        <v>4551.5</v>
      </c>
      <c r="K54" s="11"/>
    </row>
    <row r="55" spans="1:39" s="23" customFormat="1" ht="11.25">
      <c r="A55" s="8"/>
      <c r="B55" s="10"/>
      <c r="C55" s="22"/>
      <c r="D55" s="8"/>
      <c r="E55" s="18"/>
      <c r="F55" s="18"/>
      <c r="G55" s="18"/>
      <c r="H55" s="18"/>
      <c r="I55" s="18"/>
      <c r="J55" s="18"/>
      <c r="K55" s="11"/>
    </row>
    <row r="56" spans="1:39" s="23" customFormat="1" ht="9.9499999999999993" customHeight="1">
      <c r="A56" s="8"/>
      <c r="B56" s="10" t="s">
        <v>45</v>
      </c>
      <c r="C56" s="20"/>
      <c r="D56" s="8"/>
      <c r="E56" s="12">
        <f>SUM(E58:E66)</f>
        <v>1121092.8999999999</v>
      </c>
      <c r="F56" s="12">
        <f>SUM(F58:F66)</f>
        <v>0</v>
      </c>
      <c r="G56" s="12">
        <f>E56+F56</f>
        <v>1121092.8999999999</v>
      </c>
      <c r="H56" s="12">
        <f>SUM(H58:H66)</f>
        <v>220893.5</v>
      </c>
      <c r="I56" s="12">
        <f>SUM(I58:I66)</f>
        <v>220786.1</v>
      </c>
      <c r="J56" s="12">
        <f>G56-H56</f>
        <v>900199.39999999991</v>
      </c>
      <c r="K56" s="11"/>
    </row>
    <row r="57" spans="1:39" s="23" customFormat="1" ht="9.9499999999999993" customHeight="1">
      <c r="A57" s="8"/>
      <c r="B57" s="10"/>
      <c r="C57" s="20"/>
      <c r="D57" s="8"/>
      <c r="E57" s="18"/>
      <c r="F57" s="18"/>
      <c r="G57" s="18"/>
      <c r="H57" s="18"/>
      <c r="I57" s="18"/>
      <c r="J57" s="18"/>
      <c r="K57" s="11"/>
    </row>
    <row r="58" spans="1:39" s="23" customFormat="1" ht="9.75" customHeight="1">
      <c r="A58" s="8"/>
      <c r="B58" s="10"/>
      <c r="C58" s="19" t="s">
        <v>44</v>
      </c>
      <c r="D58" s="8"/>
      <c r="E58" s="18">
        <v>0</v>
      </c>
      <c r="F58" s="18">
        <v>0</v>
      </c>
      <c r="G58" s="18">
        <f t="shared" ref="G58:G66" si="6">E58+F58</f>
        <v>0</v>
      </c>
      <c r="H58" s="18">
        <v>0</v>
      </c>
      <c r="I58" s="18">
        <v>0</v>
      </c>
      <c r="J58" s="18">
        <f t="shared" ref="J58:J66" si="7">G58-H58</f>
        <v>0</v>
      </c>
      <c r="K58" s="11"/>
    </row>
    <row r="59" spans="1:39" s="23" customFormat="1" ht="12.75" customHeight="1">
      <c r="A59" s="8"/>
      <c r="B59" s="10"/>
      <c r="C59" s="19" t="s">
        <v>43</v>
      </c>
      <c r="D59" s="8"/>
      <c r="E59" s="18">
        <v>0</v>
      </c>
      <c r="F59" s="18">
        <v>0</v>
      </c>
      <c r="G59" s="18">
        <f t="shared" si="6"/>
        <v>0</v>
      </c>
      <c r="H59" s="18">
        <v>0</v>
      </c>
      <c r="I59" s="18">
        <v>0</v>
      </c>
      <c r="J59" s="18">
        <f t="shared" si="7"/>
        <v>0</v>
      </c>
      <c r="K59" s="11"/>
    </row>
    <row r="60" spans="1:39" s="24" customFormat="1" ht="7.5" customHeight="1">
      <c r="A60" s="8"/>
      <c r="B60" s="10"/>
      <c r="C60" s="19" t="s">
        <v>42</v>
      </c>
      <c r="D60" s="8"/>
      <c r="E60" s="18">
        <v>0</v>
      </c>
      <c r="F60" s="18">
        <v>0</v>
      </c>
      <c r="G60" s="18">
        <f t="shared" si="6"/>
        <v>0</v>
      </c>
      <c r="H60" s="18">
        <v>0</v>
      </c>
      <c r="I60" s="18">
        <v>0</v>
      </c>
      <c r="J60" s="18">
        <f t="shared" si="7"/>
        <v>0</v>
      </c>
      <c r="K60" s="11"/>
    </row>
    <row r="61" spans="1:39" s="23" customFormat="1" ht="10.5" customHeight="1">
      <c r="A61" s="8"/>
      <c r="B61" s="10"/>
      <c r="C61" s="19" t="s">
        <v>41</v>
      </c>
      <c r="D61" s="8"/>
      <c r="E61" s="18">
        <v>0</v>
      </c>
      <c r="F61" s="18">
        <v>0</v>
      </c>
      <c r="G61" s="18">
        <f t="shared" si="6"/>
        <v>0</v>
      </c>
      <c r="H61" s="18">
        <v>0</v>
      </c>
      <c r="I61" s="18">
        <v>0</v>
      </c>
      <c r="J61" s="18">
        <f t="shared" si="7"/>
        <v>0</v>
      </c>
      <c r="K61" s="11"/>
    </row>
    <row r="62" spans="1:39" s="23" customFormat="1" ht="10.5" customHeight="1">
      <c r="A62" s="8"/>
      <c r="B62" s="10"/>
      <c r="C62" s="19" t="s">
        <v>40</v>
      </c>
      <c r="D62" s="8"/>
      <c r="E62" s="18">
        <v>1121092.8999999999</v>
      </c>
      <c r="F62" s="18">
        <v>0</v>
      </c>
      <c r="G62" s="18">
        <f t="shared" si="6"/>
        <v>1121092.8999999999</v>
      </c>
      <c r="H62" s="18">
        <v>220893.5</v>
      </c>
      <c r="I62" s="18">
        <v>220786.1</v>
      </c>
      <c r="J62" s="18">
        <f t="shared" si="7"/>
        <v>900199.39999999991</v>
      </c>
      <c r="K62" s="11"/>
    </row>
    <row r="63" spans="1:39" s="23" customFormat="1" ht="10.5" customHeight="1">
      <c r="A63" s="8"/>
      <c r="B63" s="10"/>
      <c r="C63" s="19" t="s">
        <v>39</v>
      </c>
      <c r="D63" s="8"/>
      <c r="E63" s="18">
        <v>0</v>
      </c>
      <c r="F63" s="18">
        <v>0</v>
      </c>
      <c r="G63" s="18">
        <f t="shared" si="6"/>
        <v>0</v>
      </c>
      <c r="H63" s="18">
        <v>0</v>
      </c>
      <c r="I63" s="18">
        <v>0</v>
      </c>
      <c r="J63" s="18">
        <f t="shared" si="7"/>
        <v>0</v>
      </c>
      <c r="K63" s="11"/>
    </row>
    <row r="64" spans="1:39" s="3" customFormat="1" ht="10.5" customHeight="1">
      <c r="A64" s="8"/>
      <c r="B64" s="10"/>
      <c r="C64" s="19" t="s">
        <v>38</v>
      </c>
      <c r="D64" s="8"/>
      <c r="E64" s="18">
        <v>0</v>
      </c>
      <c r="F64" s="18">
        <v>0</v>
      </c>
      <c r="G64" s="18">
        <f t="shared" si="6"/>
        <v>0</v>
      </c>
      <c r="H64" s="18">
        <v>0</v>
      </c>
      <c r="I64" s="18">
        <v>0</v>
      </c>
      <c r="J64" s="18">
        <f t="shared" si="7"/>
        <v>0</v>
      </c>
      <c r="K64" s="11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3" customFormat="1" ht="10.5" customHeight="1">
      <c r="A65" s="8"/>
      <c r="B65" s="10"/>
      <c r="C65" s="19" t="s">
        <v>37</v>
      </c>
      <c r="D65" s="8"/>
      <c r="E65" s="18">
        <v>0</v>
      </c>
      <c r="F65" s="18">
        <v>0</v>
      </c>
      <c r="G65" s="18">
        <f t="shared" si="6"/>
        <v>0</v>
      </c>
      <c r="H65" s="18">
        <v>0</v>
      </c>
      <c r="I65" s="18">
        <v>0</v>
      </c>
      <c r="J65" s="18">
        <f t="shared" si="7"/>
        <v>0</v>
      </c>
      <c r="K65" s="11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3" customFormat="1" ht="10.5" customHeight="1">
      <c r="A66" s="8"/>
      <c r="B66" s="10"/>
      <c r="C66" s="19" t="s">
        <v>36</v>
      </c>
      <c r="D66" s="8"/>
      <c r="E66" s="18">
        <v>0</v>
      </c>
      <c r="F66" s="18">
        <v>0</v>
      </c>
      <c r="G66" s="18">
        <f t="shared" si="6"/>
        <v>0</v>
      </c>
      <c r="H66" s="18">
        <v>0</v>
      </c>
      <c r="I66" s="18">
        <v>0</v>
      </c>
      <c r="J66" s="18">
        <f t="shared" si="7"/>
        <v>0</v>
      </c>
      <c r="K66" s="11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3" customFormat="1" ht="10.5" customHeight="1">
      <c r="A67" s="8"/>
      <c r="B67" s="10"/>
      <c r="C67" s="22"/>
      <c r="D67" s="8"/>
      <c r="E67" s="18"/>
      <c r="F67" s="18"/>
      <c r="G67" s="18"/>
      <c r="H67" s="18"/>
      <c r="I67" s="18"/>
      <c r="J67" s="18"/>
      <c r="K67" s="11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s="3" customFormat="1" ht="10.5" customHeight="1">
      <c r="A68" s="8"/>
      <c r="B68" s="10" t="s">
        <v>35</v>
      </c>
      <c r="C68" s="22"/>
      <c r="D68" s="8"/>
      <c r="E68" s="12">
        <f>SUM(E70:E78)</f>
        <v>2816.3</v>
      </c>
      <c r="F68" s="12">
        <f>SUM(F70:F78)</f>
        <v>0</v>
      </c>
      <c r="G68" s="12">
        <f>E68+F68</f>
        <v>2816.3</v>
      </c>
      <c r="H68" s="12">
        <f>SUM(H70:H78)</f>
        <v>0</v>
      </c>
      <c r="I68" s="12">
        <f>SUM(I70:I78)</f>
        <v>0</v>
      </c>
      <c r="J68" s="12">
        <f>G68-H68</f>
        <v>2816.3</v>
      </c>
      <c r="K68" s="11"/>
      <c r="L68" s="4"/>
      <c r="M68" s="4"/>
      <c r="N68" s="4"/>
      <c r="O68" s="4"/>
      <c r="P68" s="4"/>
      <c r="Q68" s="4" t="s">
        <v>34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s="3" customFormat="1" ht="10.5" customHeight="1">
      <c r="A69" s="8"/>
      <c r="B69" s="10"/>
      <c r="C69" s="22"/>
      <c r="D69" s="8"/>
      <c r="E69" s="18"/>
      <c r="F69" s="18"/>
      <c r="G69" s="18"/>
      <c r="H69" s="18"/>
      <c r="I69" s="18"/>
      <c r="J69" s="18"/>
      <c r="K69" s="11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s="3" customFormat="1" ht="13.5">
      <c r="A70" s="8"/>
      <c r="B70" s="10"/>
      <c r="C70" s="19" t="s">
        <v>33</v>
      </c>
      <c r="D70" s="8"/>
      <c r="E70" s="18">
        <v>925</v>
      </c>
      <c r="F70" s="18">
        <v>0</v>
      </c>
      <c r="G70" s="18">
        <f t="shared" ref="G70:G78" si="8">E70+F70</f>
        <v>925</v>
      </c>
      <c r="H70" s="18">
        <v>0</v>
      </c>
      <c r="I70" s="18">
        <v>0</v>
      </c>
      <c r="J70" s="18">
        <f t="shared" ref="J70:J78" si="9">G70-H70</f>
        <v>925</v>
      </c>
      <c r="K70" s="11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s="3" customFormat="1" ht="13.5">
      <c r="A71" s="8"/>
      <c r="B71" s="10"/>
      <c r="C71" s="19" t="s">
        <v>32</v>
      </c>
      <c r="D71" s="8"/>
      <c r="E71" s="18">
        <v>30</v>
      </c>
      <c r="F71" s="18">
        <v>0</v>
      </c>
      <c r="G71" s="18">
        <f t="shared" si="8"/>
        <v>30</v>
      </c>
      <c r="H71" s="18">
        <v>0</v>
      </c>
      <c r="I71" s="18">
        <v>0</v>
      </c>
      <c r="J71" s="18">
        <f t="shared" si="9"/>
        <v>30</v>
      </c>
      <c r="K71" s="11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s="3" customFormat="1" ht="13.5">
      <c r="A72" s="8"/>
      <c r="B72" s="10"/>
      <c r="C72" s="19" t="s">
        <v>31</v>
      </c>
      <c r="D72" s="8"/>
      <c r="E72" s="18">
        <v>105</v>
      </c>
      <c r="F72" s="18">
        <v>0</v>
      </c>
      <c r="G72" s="18">
        <f t="shared" si="8"/>
        <v>105</v>
      </c>
      <c r="H72" s="18">
        <v>0</v>
      </c>
      <c r="I72" s="18">
        <v>0</v>
      </c>
      <c r="J72" s="18">
        <f t="shared" si="9"/>
        <v>105</v>
      </c>
      <c r="K72" s="11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s="3" customFormat="1" ht="13.5">
      <c r="A73" s="8"/>
      <c r="B73" s="10"/>
      <c r="C73" s="19" t="s">
        <v>30</v>
      </c>
      <c r="D73" s="8"/>
      <c r="E73" s="18">
        <v>1356.3</v>
      </c>
      <c r="F73" s="18">
        <v>0</v>
      </c>
      <c r="G73" s="18">
        <f t="shared" si="8"/>
        <v>1356.3</v>
      </c>
      <c r="H73" s="18">
        <v>0</v>
      </c>
      <c r="I73" s="18">
        <v>0</v>
      </c>
      <c r="J73" s="18">
        <f t="shared" si="9"/>
        <v>1356.3</v>
      </c>
      <c r="K73" s="11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s="3" customFormat="1" ht="13.5">
      <c r="A74" s="8"/>
      <c r="B74" s="10"/>
      <c r="C74" s="19" t="s">
        <v>29</v>
      </c>
      <c r="D74" s="8"/>
      <c r="E74" s="18">
        <v>0</v>
      </c>
      <c r="F74" s="18">
        <v>0</v>
      </c>
      <c r="G74" s="18">
        <f t="shared" si="8"/>
        <v>0</v>
      </c>
      <c r="H74" s="18">
        <v>0</v>
      </c>
      <c r="I74" s="18">
        <v>0</v>
      </c>
      <c r="J74" s="18">
        <f t="shared" si="9"/>
        <v>0</v>
      </c>
      <c r="K74" s="11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s="3" customFormat="1" ht="13.5">
      <c r="A75" s="8"/>
      <c r="B75" s="10"/>
      <c r="C75" s="19" t="s">
        <v>28</v>
      </c>
      <c r="D75" s="8"/>
      <c r="E75" s="18">
        <v>100</v>
      </c>
      <c r="F75" s="18">
        <v>0</v>
      </c>
      <c r="G75" s="18">
        <f t="shared" si="8"/>
        <v>100</v>
      </c>
      <c r="H75" s="18">
        <v>0</v>
      </c>
      <c r="I75" s="18">
        <v>0</v>
      </c>
      <c r="J75" s="18">
        <f t="shared" si="9"/>
        <v>100</v>
      </c>
      <c r="K75" s="11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s="3" customFormat="1" ht="13.5">
      <c r="A76" s="8"/>
      <c r="B76" s="10"/>
      <c r="C76" s="19" t="s">
        <v>27</v>
      </c>
      <c r="D76" s="8"/>
      <c r="E76" s="18">
        <v>0</v>
      </c>
      <c r="F76" s="18">
        <v>0</v>
      </c>
      <c r="G76" s="18">
        <f t="shared" si="8"/>
        <v>0</v>
      </c>
      <c r="H76" s="18">
        <v>0</v>
      </c>
      <c r="I76" s="18">
        <v>0</v>
      </c>
      <c r="J76" s="18">
        <f t="shared" si="9"/>
        <v>0</v>
      </c>
      <c r="K76" s="11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s="3" customFormat="1" ht="13.5">
      <c r="A77" s="8"/>
      <c r="B77" s="10"/>
      <c r="C77" s="19" t="s">
        <v>26</v>
      </c>
      <c r="D77" s="8"/>
      <c r="E77" s="18">
        <v>0</v>
      </c>
      <c r="F77" s="18">
        <v>0</v>
      </c>
      <c r="G77" s="18">
        <f t="shared" si="8"/>
        <v>0</v>
      </c>
      <c r="H77" s="18">
        <v>0</v>
      </c>
      <c r="I77" s="18">
        <v>0</v>
      </c>
      <c r="J77" s="18">
        <f t="shared" si="9"/>
        <v>0</v>
      </c>
      <c r="K77" s="11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s="3" customFormat="1" ht="13.5">
      <c r="A78" s="8"/>
      <c r="B78" s="10"/>
      <c r="C78" s="19" t="s">
        <v>25</v>
      </c>
      <c r="D78" s="8"/>
      <c r="E78" s="18">
        <v>300</v>
      </c>
      <c r="F78" s="18">
        <v>0</v>
      </c>
      <c r="G78" s="18">
        <f t="shared" si="8"/>
        <v>300</v>
      </c>
      <c r="H78" s="18">
        <v>0</v>
      </c>
      <c r="I78" s="18">
        <v>0</v>
      </c>
      <c r="J78" s="18">
        <f t="shared" si="9"/>
        <v>300</v>
      </c>
      <c r="K78" s="11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s="3" customFormat="1" ht="13.5">
      <c r="A79" s="8"/>
      <c r="B79" s="10"/>
      <c r="C79" s="9"/>
      <c r="D79" s="8"/>
      <c r="E79" s="18"/>
      <c r="F79" s="18"/>
      <c r="G79" s="18"/>
      <c r="H79" s="18"/>
      <c r="I79" s="18"/>
      <c r="J79" s="18"/>
      <c r="K79" s="7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s="3" customFormat="1" ht="13.5">
      <c r="A80" s="8"/>
      <c r="B80" s="10" t="s">
        <v>24</v>
      </c>
      <c r="C80" s="22"/>
      <c r="D80" s="8"/>
      <c r="E80" s="12">
        <f>SUM(E82:E84)</f>
        <v>0</v>
      </c>
      <c r="F80" s="12">
        <f>SUM(F82:F84)</f>
        <v>0</v>
      </c>
      <c r="G80" s="12">
        <f>E80+F80</f>
        <v>0</v>
      </c>
      <c r="H80" s="12">
        <f>SUM(H82:H84)</f>
        <v>0</v>
      </c>
      <c r="I80" s="12">
        <f>SUM(I82:I84)</f>
        <v>0</v>
      </c>
      <c r="J80" s="12">
        <f>G80-H80</f>
        <v>0</v>
      </c>
      <c r="K80" s="11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s="3" customFormat="1" ht="13.5">
      <c r="A81" s="8"/>
      <c r="B81" s="10"/>
      <c r="C81" s="22"/>
      <c r="D81" s="8"/>
      <c r="E81" s="18"/>
      <c r="F81" s="18"/>
      <c r="G81" s="18"/>
      <c r="H81" s="18"/>
      <c r="I81" s="18"/>
      <c r="J81" s="18"/>
      <c r="K81" s="11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3" customFormat="1" ht="13.5">
      <c r="A82" s="8"/>
      <c r="B82" s="10"/>
      <c r="C82" s="19" t="s">
        <v>23</v>
      </c>
      <c r="D82" s="8"/>
      <c r="E82" s="18">
        <v>0</v>
      </c>
      <c r="F82" s="18">
        <v>0</v>
      </c>
      <c r="G82" s="18">
        <f>E82+F82</f>
        <v>0</v>
      </c>
      <c r="H82" s="18">
        <v>0</v>
      </c>
      <c r="I82" s="18">
        <v>0</v>
      </c>
      <c r="J82" s="18">
        <f>G82-H82</f>
        <v>0</v>
      </c>
      <c r="K82" s="11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s="3" customFormat="1" ht="13.5">
      <c r="A83" s="8"/>
      <c r="B83" s="10"/>
      <c r="C83" s="19" t="s">
        <v>22</v>
      </c>
      <c r="D83" s="8"/>
      <c r="E83" s="18">
        <v>0</v>
      </c>
      <c r="F83" s="18">
        <v>0</v>
      </c>
      <c r="G83" s="18">
        <f>E83+F83</f>
        <v>0</v>
      </c>
      <c r="H83" s="18">
        <v>0</v>
      </c>
      <c r="I83" s="18">
        <v>0</v>
      </c>
      <c r="J83" s="18">
        <f>G83-H83</f>
        <v>0</v>
      </c>
      <c r="K83" s="11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s="3" customFormat="1" ht="13.5">
      <c r="A84" s="8"/>
      <c r="B84" s="21"/>
      <c r="C84" s="19" t="s">
        <v>21</v>
      </c>
      <c r="D84" s="8"/>
      <c r="E84" s="18">
        <v>0</v>
      </c>
      <c r="F84" s="18">
        <v>0</v>
      </c>
      <c r="G84" s="18">
        <f>E84+F84</f>
        <v>0</v>
      </c>
      <c r="H84" s="18">
        <v>0</v>
      </c>
      <c r="I84" s="18">
        <v>0</v>
      </c>
      <c r="J84" s="18">
        <f>G84-H84</f>
        <v>0</v>
      </c>
      <c r="K84" s="11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s="3" customFormat="1" ht="13.5">
      <c r="A85" s="11"/>
      <c r="B85" s="11"/>
      <c r="C85" s="11"/>
      <c r="D85" s="11"/>
      <c r="E85" s="18"/>
      <c r="F85" s="18"/>
      <c r="G85" s="18"/>
      <c r="H85" s="18"/>
      <c r="I85" s="18"/>
      <c r="J85" s="18"/>
      <c r="K85" s="11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s="3" customFormat="1" ht="13.5">
      <c r="A86" s="8"/>
      <c r="B86" s="10" t="s">
        <v>20</v>
      </c>
      <c r="C86" s="8"/>
      <c r="D86" s="8"/>
      <c r="E86" s="12">
        <f>SUM(E88:E94)</f>
        <v>244200</v>
      </c>
      <c r="F86" s="12">
        <f>SUM(F88:F94)</f>
        <v>0</v>
      </c>
      <c r="G86" s="12">
        <f>E86+F86</f>
        <v>244200</v>
      </c>
      <c r="H86" s="12">
        <f>SUM(H88:H94)</f>
        <v>0</v>
      </c>
      <c r="I86" s="12">
        <f>SUM(I88:I94)</f>
        <v>0</v>
      </c>
      <c r="J86" s="12">
        <f>G86-H86</f>
        <v>244200</v>
      </c>
      <c r="K86" s="11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s="3" customFormat="1" ht="13.5">
      <c r="A87" s="8"/>
      <c r="B87" s="20"/>
      <c r="C87" s="20"/>
      <c r="D87" s="8"/>
      <c r="E87" s="18"/>
      <c r="F87" s="18"/>
      <c r="G87" s="18"/>
      <c r="H87" s="18"/>
      <c r="I87" s="18"/>
      <c r="J87" s="18"/>
      <c r="K87" s="11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s="3" customFormat="1" ht="13.5">
      <c r="A88" s="8"/>
      <c r="B88" s="10"/>
      <c r="C88" s="19" t="s">
        <v>19</v>
      </c>
      <c r="D88" s="8"/>
      <c r="E88" s="18">
        <v>0</v>
      </c>
      <c r="F88" s="18">
        <v>0</v>
      </c>
      <c r="G88" s="18">
        <f t="shared" ref="G88:G94" si="10">E88+F88</f>
        <v>0</v>
      </c>
      <c r="H88" s="18">
        <v>0</v>
      </c>
      <c r="I88" s="18">
        <v>0</v>
      </c>
      <c r="J88" s="18">
        <f t="shared" ref="J88:J94" si="11">G88-H88</f>
        <v>0</v>
      </c>
      <c r="K88" s="11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s="3" customFormat="1" ht="13.5">
      <c r="A89" s="8"/>
      <c r="B89" s="10"/>
      <c r="C89" s="19" t="s">
        <v>18</v>
      </c>
      <c r="D89" s="8"/>
      <c r="E89" s="18">
        <v>0</v>
      </c>
      <c r="F89" s="18">
        <v>0</v>
      </c>
      <c r="G89" s="18">
        <f t="shared" si="10"/>
        <v>0</v>
      </c>
      <c r="H89" s="18">
        <v>0</v>
      </c>
      <c r="I89" s="18">
        <v>0</v>
      </c>
      <c r="J89" s="18">
        <f t="shared" si="11"/>
        <v>0</v>
      </c>
      <c r="K89" s="11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s="3" customFormat="1" ht="13.5">
      <c r="A90" s="8"/>
      <c r="B90" s="10"/>
      <c r="C90" s="19" t="s">
        <v>17</v>
      </c>
      <c r="D90" s="8"/>
      <c r="E90" s="18">
        <v>0</v>
      </c>
      <c r="F90" s="18">
        <v>0</v>
      </c>
      <c r="G90" s="18">
        <f t="shared" si="10"/>
        <v>0</v>
      </c>
      <c r="H90" s="18">
        <v>0</v>
      </c>
      <c r="I90" s="18">
        <v>0</v>
      </c>
      <c r="J90" s="18">
        <f t="shared" si="11"/>
        <v>0</v>
      </c>
      <c r="K90" s="11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s="3" customFormat="1" ht="13.5">
      <c r="A91" s="8"/>
      <c r="B91" s="10"/>
      <c r="C91" s="19" t="s">
        <v>16</v>
      </c>
      <c r="D91" s="8"/>
      <c r="E91" s="18">
        <v>244200</v>
      </c>
      <c r="F91" s="18">
        <v>0</v>
      </c>
      <c r="G91" s="18">
        <f t="shared" si="10"/>
        <v>244200</v>
      </c>
      <c r="H91" s="18">
        <v>0</v>
      </c>
      <c r="I91" s="18">
        <v>0</v>
      </c>
      <c r="J91" s="18">
        <f t="shared" si="11"/>
        <v>244200</v>
      </c>
      <c r="K91" s="11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s="3" customFormat="1" ht="13.5">
      <c r="A92" s="8"/>
      <c r="B92" s="10"/>
      <c r="C92" s="19" t="s">
        <v>15</v>
      </c>
      <c r="D92" s="8"/>
      <c r="E92" s="18">
        <v>0</v>
      </c>
      <c r="F92" s="18">
        <v>0</v>
      </c>
      <c r="G92" s="18">
        <f t="shared" si="10"/>
        <v>0</v>
      </c>
      <c r="H92" s="18">
        <v>0</v>
      </c>
      <c r="I92" s="18">
        <v>0</v>
      </c>
      <c r="J92" s="18">
        <f t="shared" si="11"/>
        <v>0</v>
      </c>
      <c r="K92" s="11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s="3" customFormat="1" ht="13.5">
      <c r="A93" s="8"/>
      <c r="B93" s="10"/>
      <c r="C93" s="19" t="s">
        <v>14</v>
      </c>
      <c r="D93" s="8"/>
      <c r="E93" s="18">
        <v>0</v>
      </c>
      <c r="F93" s="18">
        <v>0</v>
      </c>
      <c r="G93" s="18">
        <f t="shared" si="10"/>
        <v>0</v>
      </c>
      <c r="H93" s="18">
        <v>0</v>
      </c>
      <c r="I93" s="18">
        <v>0</v>
      </c>
      <c r="J93" s="18">
        <f t="shared" si="11"/>
        <v>0</v>
      </c>
      <c r="K93" s="11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s="3" customFormat="1" ht="13.5">
      <c r="A94" s="8"/>
      <c r="B94" s="10"/>
      <c r="C94" s="19" t="s">
        <v>13</v>
      </c>
      <c r="D94" s="8"/>
      <c r="E94" s="18">
        <v>0</v>
      </c>
      <c r="F94" s="18">
        <v>0</v>
      </c>
      <c r="G94" s="18">
        <f t="shared" si="10"/>
        <v>0</v>
      </c>
      <c r="H94" s="18">
        <v>0</v>
      </c>
      <c r="I94" s="18">
        <v>0</v>
      </c>
      <c r="J94" s="18">
        <f t="shared" si="11"/>
        <v>0</v>
      </c>
      <c r="K94" s="11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s="3" customFormat="1" ht="13.5">
      <c r="A95" s="8"/>
      <c r="B95" s="10"/>
      <c r="C95" s="9"/>
      <c r="D95" s="8"/>
      <c r="E95" s="18"/>
      <c r="F95" s="18"/>
      <c r="G95" s="18"/>
      <c r="H95" s="18"/>
      <c r="I95" s="18"/>
      <c r="J95" s="18"/>
      <c r="K95" s="11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s="3" customFormat="1" ht="13.5">
      <c r="A96" s="8"/>
      <c r="B96" s="10" t="s">
        <v>12</v>
      </c>
      <c r="C96" s="22"/>
      <c r="D96" s="8"/>
      <c r="E96" s="12">
        <f>SUM(E98:E100)</f>
        <v>0</v>
      </c>
      <c r="F96" s="12">
        <f>SUM(F98:F100)</f>
        <v>0</v>
      </c>
      <c r="G96" s="12">
        <f>E96+F96</f>
        <v>0</v>
      </c>
      <c r="H96" s="12">
        <f>SUM(H98:H100)</f>
        <v>0</v>
      </c>
      <c r="I96" s="12">
        <f>SUM(I98:I100)</f>
        <v>0</v>
      </c>
      <c r="J96" s="12">
        <f>G96-H96</f>
        <v>0</v>
      </c>
      <c r="K96" s="11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s="3" customFormat="1" ht="13.5">
      <c r="A97" s="8"/>
      <c r="B97" s="10"/>
      <c r="C97" s="22"/>
      <c r="D97" s="8"/>
      <c r="E97" s="18"/>
      <c r="F97" s="18"/>
      <c r="G97" s="18"/>
      <c r="H97" s="18"/>
      <c r="I97" s="18"/>
      <c r="J97" s="18"/>
      <c r="K97" s="11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s="3" customFormat="1" ht="13.5">
      <c r="A98" s="8"/>
      <c r="B98" s="10"/>
      <c r="C98" s="9" t="s">
        <v>11</v>
      </c>
      <c r="D98" s="8"/>
      <c r="E98" s="18">
        <v>0</v>
      </c>
      <c r="F98" s="18">
        <v>0</v>
      </c>
      <c r="G98" s="18">
        <f>E98+F98</f>
        <v>0</v>
      </c>
      <c r="H98" s="18">
        <v>0</v>
      </c>
      <c r="I98" s="18">
        <v>0</v>
      </c>
      <c r="J98" s="18">
        <f>G98-H98</f>
        <v>0</v>
      </c>
      <c r="K98" s="11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s="3" customFormat="1" ht="13.5">
      <c r="A99" s="8"/>
      <c r="B99" s="10"/>
      <c r="C99" s="9" t="s">
        <v>10</v>
      </c>
      <c r="D99" s="8"/>
      <c r="E99" s="18">
        <v>0</v>
      </c>
      <c r="F99" s="18">
        <v>0</v>
      </c>
      <c r="G99" s="18">
        <f>E99+F99</f>
        <v>0</v>
      </c>
      <c r="H99" s="18">
        <v>0</v>
      </c>
      <c r="I99" s="18">
        <v>0</v>
      </c>
      <c r="J99" s="18">
        <f>G99-H99</f>
        <v>0</v>
      </c>
      <c r="K99" s="11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s="3" customFormat="1" ht="13.5">
      <c r="A100" s="8"/>
      <c r="B100" s="21"/>
      <c r="C100" s="9" t="s">
        <v>9</v>
      </c>
      <c r="D100" s="8"/>
      <c r="E100" s="18">
        <v>0</v>
      </c>
      <c r="F100" s="18">
        <v>0</v>
      </c>
      <c r="G100" s="18">
        <f>E100+F100</f>
        <v>0</v>
      </c>
      <c r="H100" s="18">
        <v>0</v>
      </c>
      <c r="I100" s="18">
        <v>0</v>
      </c>
      <c r="J100" s="18">
        <f>G100-H100</f>
        <v>0</v>
      </c>
      <c r="K100" s="11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s="3" customFormat="1" ht="13.5">
      <c r="A101" s="11"/>
      <c r="B101" s="11"/>
      <c r="C101" s="11"/>
      <c r="D101" s="11"/>
      <c r="E101" s="18"/>
      <c r="F101" s="18"/>
      <c r="G101" s="18"/>
      <c r="H101" s="18"/>
      <c r="I101" s="18"/>
      <c r="J101" s="18"/>
      <c r="K101" s="11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s="3" customFormat="1" ht="13.5">
      <c r="A102" s="8"/>
      <c r="B102" s="10" t="s">
        <v>8</v>
      </c>
      <c r="C102" s="8"/>
      <c r="D102" s="8"/>
      <c r="E102" s="12">
        <f>SUM(E104:E110)</f>
        <v>0</v>
      </c>
      <c r="F102" s="12">
        <f>SUM(F104:F110)</f>
        <v>0</v>
      </c>
      <c r="G102" s="12">
        <f>E102+F102</f>
        <v>0</v>
      </c>
      <c r="H102" s="12">
        <f>SUM(H104:H110)</f>
        <v>0</v>
      </c>
      <c r="I102" s="12">
        <f>SUM(I104:I110)</f>
        <v>0</v>
      </c>
      <c r="J102" s="12">
        <f>G102-H102</f>
        <v>0</v>
      </c>
      <c r="K102" s="11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s="3" customFormat="1" ht="13.5">
      <c r="A103" s="8"/>
      <c r="B103" s="20"/>
      <c r="C103" s="20"/>
      <c r="D103" s="8"/>
      <c r="E103" s="18"/>
      <c r="F103" s="18"/>
      <c r="G103" s="18"/>
      <c r="H103" s="18"/>
      <c r="I103" s="18"/>
      <c r="J103" s="18"/>
      <c r="K103" s="11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s="3" customFormat="1" ht="13.5">
      <c r="A104" s="8"/>
      <c r="B104" s="10"/>
      <c r="C104" s="19" t="s">
        <v>7</v>
      </c>
      <c r="D104" s="8"/>
      <c r="E104" s="18">
        <v>0</v>
      </c>
      <c r="F104" s="18">
        <v>0</v>
      </c>
      <c r="G104" s="18">
        <f t="shared" ref="G104:G110" si="12">E104+F104</f>
        <v>0</v>
      </c>
      <c r="H104" s="18">
        <v>0</v>
      </c>
      <c r="I104" s="18">
        <v>0</v>
      </c>
      <c r="J104" s="18">
        <f t="shared" ref="J104:J110" si="13">G104-H104</f>
        <v>0</v>
      </c>
      <c r="K104" s="11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s="3" customFormat="1" ht="13.5">
      <c r="A105" s="8"/>
      <c r="B105" s="10"/>
      <c r="C105" s="19" t="s">
        <v>6</v>
      </c>
      <c r="D105" s="8"/>
      <c r="E105" s="18">
        <v>0</v>
      </c>
      <c r="F105" s="18">
        <v>0</v>
      </c>
      <c r="G105" s="18">
        <f t="shared" si="12"/>
        <v>0</v>
      </c>
      <c r="H105" s="18">
        <v>0</v>
      </c>
      <c r="I105" s="18">
        <v>0</v>
      </c>
      <c r="J105" s="18">
        <f t="shared" si="13"/>
        <v>0</v>
      </c>
      <c r="K105" s="11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s="3" customFormat="1" ht="13.5">
      <c r="A106" s="8"/>
      <c r="B106" s="10"/>
      <c r="C106" s="19" t="s">
        <v>5</v>
      </c>
      <c r="D106" s="8"/>
      <c r="E106" s="18">
        <v>0</v>
      </c>
      <c r="F106" s="18">
        <v>0</v>
      </c>
      <c r="G106" s="18">
        <f t="shared" si="12"/>
        <v>0</v>
      </c>
      <c r="H106" s="18">
        <v>0</v>
      </c>
      <c r="I106" s="18">
        <v>0</v>
      </c>
      <c r="J106" s="18">
        <f t="shared" si="13"/>
        <v>0</v>
      </c>
      <c r="K106" s="11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s="3" customFormat="1" ht="13.5">
      <c r="A107" s="8"/>
      <c r="B107" s="10"/>
      <c r="C107" s="19" t="s">
        <v>4</v>
      </c>
      <c r="D107" s="8"/>
      <c r="E107" s="18">
        <v>0</v>
      </c>
      <c r="F107" s="18">
        <v>0</v>
      </c>
      <c r="G107" s="18">
        <f t="shared" si="12"/>
        <v>0</v>
      </c>
      <c r="H107" s="18">
        <v>0</v>
      </c>
      <c r="I107" s="18">
        <v>0</v>
      </c>
      <c r="J107" s="18">
        <f t="shared" si="13"/>
        <v>0</v>
      </c>
      <c r="K107" s="11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s="3" customFormat="1" ht="13.5">
      <c r="A108" s="8"/>
      <c r="B108" s="10"/>
      <c r="C108" s="19" t="s">
        <v>3</v>
      </c>
      <c r="D108" s="8"/>
      <c r="E108" s="18">
        <v>0</v>
      </c>
      <c r="F108" s="18">
        <v>0</v>
      </c>
      <c r="G108" s="18">
        <f t="shared" si="12"/>
        <v>0</v>
      </c>
      <c r="H108" s="18">
        <v>0</v>
      </c>
      <c r="I108" s="18">
        <v>0</v>
      </c>
      <c r="J108" s="18">
        <f t="shared" si="13"/>
        <v>0</v>
      </c>
      <c r="K108" s="11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s="3" customFormat="1" ht="13.5">
      <c r="A109" s="8"/>
      <c r="B109" s="10"/>
      <c r="C109" s="19" t="s">
        <v>2</v>
      </c>
      <c r="D109" s="8"/>
      <c r="E109" s="18">
        <v>0</v>
      </c>
      <c r="F109" s="18">
        <v>0</v>
      </c>
      <c r="G109" s="18">
        <f t="shared" si="12"/>
        <v>0</v>
      </c>
      <c r="H109" s="18">
        <v>0</v>
      </c>
      <c r="I109" s="18">
        <v>0</v>
      </c>
      <c r="J109" s="18">
        <f t="shared" si="13"/>
        <v>0</v>
      </c>
      <c r="K109" s="11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s="3" customFormat="1" ht="13.5">
      <c r="A110" s="8"/>
      <c r="B110" s="10"/>
      <c r="C110" s="19" t="s">
        <v>1</v>
      </c>
      <c r="D110" s="8"/>
      <c r="E110" s="18">
        <v>0</v>
      </c>
      <c r="F110" s="18">
        <v>0</v>
      </c>
      <c r="G110" s="18">
        <f t="shared" si="12"/>
        <v>0</v>
      </c>
      <c r="H110" s="18">
        <v>0</v>
      </c>
      <c r="I110" s="18">
        <v>0</v>
      </c>
      <c r="J110" s="18">
        <f t="shared" si="13"/>
        <v>0</v>
      </c>
      <c r="K110" s="11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s="3" customFormat="1" ht="14.25" thickBot="1">
      <c r="A111" s="15"/>
      <c r="B111" s="17"/>
      <c r="C111" s="16"/>
      <c r="D111" s="15"/>
      <c r="E111" s="14"/>
      <c r="F111" s="14"/>
      <c r="G111" s="14"/>
      <c r="H111" s="14"/>
      <c r="I111" s="14"/>
      <c r="J111" s="14"/>
      <c r="K111" s="13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s="3" customFormat="1" ht="14.25" thickTop="1">
      <c r="A112" s="8"/>
      <c r="B112" s="10" t="s">
        <v>0</v>
      </c>
      <c r="C112" s="9"/>
      <c r="D112" s="8"/>
      <c r="E112" s="12">
        <f>SUM(E22+E32+E44+E56+E68+E80+E86+E96+E102)</f>
        <v>1457470</v>
      </c>
      <c r="F112" s="12">
        <f>SUM(F22+F32+F44+F56+F68+F80+F86+F96+F102)</f>
        <v>0</v>
      </c>
      <c r="G112" s="12">
        <f>E112+F112</f>
        <v>1457470</v>
      </c>
      <c r="H112" s="12">
        <f>SUM(H22+H32+H44+H56+H68+H80+H86+H96+H102)</f>
        <v>234283</v>
      </c>
      <c r="I112" s="12">
        <f>SUM(I22+I32+I44+I56+I68+I80+I86+I96+I102)</f>
        <v>233732.1</v>
      </c>
      <c r="J112" s="12">
        <f>G112-H112</f>
        <v>1223187</v>
      </c>
      <c r="K112" s="11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s="3" customFormat="1" ht="13.5">
      <c r="A113" s="8"/>
      <c r="B113" s="10"/>
      <c r="C113" s="9"/>
      <c r="D113" s="8"/>
      <c r="E113" s="7"/>
      <c r="F113" s="7"/>
      <c r="G113" s="7"/>
      <c r="H113" s="7"/>
      <c r="I113" s="6"/>
      <c r="J113" s="6"/>
      <c r="K113" s="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s="3" customFormat="1" ht="13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s="3" customFormat="1" ht="13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s="3" customFormat="1" ht="13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s="3" customFormat="1" ht="13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</sheetData>
  <mergeCells count="5">
    <mergeCell ref="A12:K12"/>
    <mergeCell ref="A16:K16"/>
    <mergeCell ref="A15:K15"/>
    <mergeCell ref="A14:K14"/>
    <mergeCell ref="A13:K13"/>
  </mergeCells>
  <pageMargins left="0.23622047244094491" right="0.23622047244094491" top="0.74803149606299213" bottom="0.74803149606299213" header="0.31496062992125984" footer="0.31496062992125984"/>
  <pageSetup scale="6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1ER. TRIMESTRE_2015</vt:lpstr>
      <vt:lpstr>'1ER. TRIMESTRE_2015'!Área_de_impresión</vt:lpstr>
      <vt:lpstr>'1ER. TRIMESTRE_2015'!Títulos_a_imprimir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cp:lastPrinted>2015-05-20T16:18:42Z</cp:lastPrinted>
  <dcterms:created xsi:type="dcterms:W3CDTF">2015-05-20T15:32:04Z</dcterms:created>
  <dcterms:modified xsi:type="dcterms:W3CDTF">2015-06-04T18:38:23Z</dcterms:modified>
</cp:coreProperties>
</file>